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checkCompatibility="1"/>
  <mc:AlternateContent xmlns:mc="http://schemas.openxmlformats.org/markup-compatibility/2006">
    <mc:Choice Requires="x15">
      <x15ac:absPath xmlns:x15ac="http://schemas.microsoft.com/office/spreadsheetml/2010/11/ac" url="https://d.docs.live.net/c65bcf741f6cacba/Desktop/SDF/福岡トライアスロン/福岡トライアスロン2025/ボランティア/募集フォーム/"/>
    </mc:Choice>
  </mc:AlternateContent>
  <xr:revisionPtr revIDLastSave="16" documentId="8_{6D2924C0-EE34-4DE1-9807-CA9EF157F811}" xr6:coauthVersionLast="47" xr6:coauthVersionMax="47" xr10:uidLastSave="{0964BD44-E7AD-4014-944C-D57E774746AD}"/>
  <bookViews>
    <workbookView xWindow="-98" yWindow="-98" windowWidth="20715" windowHeight="13276" tabRatio="500" firstSheet="1" activeTab="1" xr2:uid="{00000000-000D-0000-FFFF-FFFF00000000}"/>
  </bookViews>
  <sheets>
    <sheet name="ボランティア枠" sheetId="1" state="hidden" r:id="rId1"/>
    <sheet name="参加申込書" sheetId="24" r:id="rId2"/>
    <sheet name="リスト内容" sheetId="25" state="hidden" r:id="rId3"/>
    <sheet name="大会当日　タイムスケジュール" sheetId="14" state="hidden" r:id="rId4"/>
    <sheet name="大会前日　タイムスケジュール (2)" sheetId="17" state="hidden" r:id="rId5"/>
    <sheet name="Sheet1" sheetId="26" r:id="rId6"/>
  </sheet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N24" i="1" l="1"/>
  <c r="O24" i="1"/>
  <c r="P24" i="1"/>
  <c r="Q24" i="1"/>
  <c r="G38" i="1"/>
  <c r="R24" i="1" s="1"/>
  <c r="G39" i="1"/>
  <c r="Q10" i="1"/>
  <c r="Q11" i="1"/>
  <c r="M39" i="1"/>
  <c r="M40" i="1"/>
  <c r="M41" i="1"/>
  <c r="M42" i="1"/>
  <c r="Q22" i="1"/>
  <c r="Q20" i="1"/>
  <c r="Q21" i="1"/>
  <c r="Q23" i="1"/>
  <c r="Q27" i="1"/>
  <c r="G3" i="1"/>
  <c r="G18" i="1"/>
  <c r="G23" i="1"/>
  <c r="G4" i="1"/>
  <c r="G5" i="1"/>
  <c r="G6" i="1"/>
  <c r="G7" i="1"/>
  <c r="G14" i="1"/>
  <c r="G15" i="1"/>
  <c r="G16" i="1"/>
  <c r="G17" i="1"/>
  <c r="G8" i="1"/>
  <c r="G9" i="1"/>
  <c r="G10" i="1"/>
  <c r="G11" i="1"/>
  <c r="G12" i="1"/>
  <c r="G13" i="1"/>
  <c r="G19" i="1"/>
  <c r="G20" i="1"/>
  <c r="G21" i="1"/>
  <c r="G22" i="1"/>
  <c r="G24" i="1"/>
  <c r="G25" i="1"/>
  <c r="G26" i="1"/>
  <c r="G27" i="1"/>
  <c r="G28" i="1"/>
  <c r="G29" i="1"/>
  <c r="R14" i="1" s="1"/>
  <c r="G30" i="1"/>
  <c r="G31" i="1"/>
  <c r="G32" i="1"/>
  <c r="G33" i="1"/>
  <c r="G34" i="1"/>
  <c r="G35" i="1"/>
  <c r="G36" i="1"/>
  <c r="G37" i="1"/>
  <c r="G40" i="1"/>
  <c r="G41" i="1"/>
  <c r="G42" i="1"/>
  <c r="G43" i="1"/>
  <c r="G44" i="1"/>
  <c r="G45" i="1"/>
  <c r="G46" i="1"/>
  <c r="G47" i="1"/>
  <c r="G48" i="1"/>
  <c r="G49" i="1"/>
  <c r="G50" i="1"/>
  <c r="G51" i="1"/>
  <c r="G52" i="1"/>
  <c r="Q13" i="1"/>
  <c r="Q14" i="1"/>
  <c r="Q15" i="1" s="1"/>
  <c r="Q16" i="1"/>
  <c r="Q17" i="1"/>
  <c r="P10" i="1"/>
  <c r="P11" i="1"/>
  <c r="P13" i="1"/>
  <c r="P14" i="1"/>
  <c r="P15" i="1" s="1"/>
  <c r="P16" i="1"/>
  <c r="P17" i="1"/>
  <c r="O10" i="1"/>
  <c r="O11" i="1"/>
  <c r="O12" i="1" s="1"/>
  <c r="O13" i="1"/>
  <c r="O14" i="1"/>
  <c r="O16" i="1"/>
  <c r="O17" i="1"/>
  <c r="N10" i="1"/>
  <c r="N11" i="1"/>
  <c r="N13" i="1"/>
  <c r="N14" i="1"/>
  <c r="N16" i="1"/>
  <c r="N17" i="1"/>
  <c r="M38" i="1"/>
  <c r="M45" i="1"/>
  <c r="M32" i="1"/>
  <c r="M33" i="1"/>
  <c r="M34" i="1"/>
  <c r="M35" i="1"/>
  <c r="N27" i="1"/>
  <c r="P27" i="1"/>
  <c r="O27" i="1"/>
  <c r="O20" i="1"/>
  <c r="O21" i="1"/>
  <c r="O22" i="1"/>
  <c r="O23" i="1"/>
  <c r="P20" i="1"/>
  <c r="P21" i="1"/>
  <c r="P22" i="1"/>
  <c r="P23" i="1"/>
  <c r="R21" i="1"/>
  <c r="R23" i="1"/>
  <c r="N20" i="1"/>
  <c r="N21" i="1"/>
  <c r="N22" i="1"/>
  <c r="N23" i="1"/>
  <c r="P12" i="1"/>
  <c r="N8" i="1"/>
  <c r="O8" i="1"/>
  <c r="P8" i="1"/>
  <c r="Q8" i="1"/>
  <c r="N6" i="1"/>
  <c r="N5" i="1"/>
  <c r="O5" i="1"/>
  <c r="P5" i="1"/>
  <c r="Q5" i="1"/>
  <c r="O6" i="1"/>
  <c r="P6" i="1"/>
  <c r="Q6" i="1"/>
  <c r="N7" i="1"/>
  <c r="O7" i="1"/>
  <c r="P7" i="1"/>
  <c r="Q7" i="1"/>
  <c r="O3" i="1"/>
  <c r="P3" i="1"/>
  <c r="Q3" i="1"/>
  <c r="N3" i="1"/>
  <c r="R10" i="1"/>
  <c r="P25" i="1" l="1"/>
  <c r="M36" i="1"/>
  <c r="M43" i="1"/>
  <c r="N25" i="1"/>
  <c r="O25" i="1"/>
  <c r="N15" i="1"/>
  <c r="N18" i="1"/>
  <c r="O15" i="1"/>
  <c r="O18" i="1"/>
  <c r="P18" i="1"/>
  <c r="R27" i="1"/>
  <c r="R22" i="1"/>
  <c r="R20" i="1"/>
  <c r="R17" i="1"/>
  <c r="R6" i="1"/>
  <c r="R13" i="1"/>
  <c r="R15" i="1" s="1"/>
  <c r="R11" i="1"/>
  <c r="R12" i="1" s="1"/>
  <c r="R5" i="1"/>
  <c r="Q25" i="1"/>
  <c r="Q12" i="1"/>
  <c r="R25" i="1"/>
  <c r="N12" i="1"/>
  <c r="Q18" i="1"/>
  <c r="R8" i="1"/>
  <c r="R3" i="1"/>
  <c r="R16" i="1"/>
  <c r="R18" i="1" s="1"/>
  <c r="R7" i="1"/>
</calcChain>
</file>

<file path=xl/sharedStrings.xml><?xml version="1.0" encoding="utf-8"?>
<sst xmlns="http://schemas.openxmlformats.org/spreadsheetml/2006/main" count="401" uniqueCount="166">
  <si>
    <t>ユニット</t>
  </si>
  <si>
    <t>リハ</t>
  </si>
  <si>
    <t>団体・施設代表者</t>
    <rPh sb="0" eb="2">
      <t>ダンタ</t>
    </rPh>
    <phoneticPr fontId="2"/>
  </si>
  <si>
    <t>学生</t>
    <rPh sb="0" eb="2">
      <t>ガクセ</t>
    </rPh>
    <phoneticPr fontId="2"/>
  </si>
  <si>
    <t>当事者</t>
    <rPh sb="0" eb="3">
      <t>トウジsy</t>
    </rPh>
    <phoneticPr fontId="2"/>
  </si>
  <si>
    <t>総数</t>
  </si>
  <si>
    <t>配置</t>
  </si>
  <si>
    <t>仕事</t>
  </si>
  <si>
    <t>時間</t>
  </si>
  <si>
    <t>リハ</t>
    <phoneticPr fontId="2"/>
  </si>
  <si>
    <t>団体・施設代表者</t>
    <rPh sb="0" eb="2">
      <t>ダンタ</t>
    </rPh>
    <rPh sb="3" eb="7">
      <t>シセt</t>
    </rPh>
    <rPh sb="7" eb="8">
      <t>シャ</t>
    </rPh>
    <phoneticPr fontId="2"/>
  </si>
  <si>
    <t>総数</t>
    <rPh sb="0" eb="2">
      <t>ソウス</t>
    </rPh>
    <phoneticPr fontId="2"/>
  </si>
  <si>
    <t>ユニット1</t>
    <phoneticPr fontId="2"/>
  </si>
  <si>
    <t>配置A</t>
    <rPh sb="0" eb="2">
      <t>ハイt</t>
    </rPh>
    <phoneticPr fontId="2"/>
  </si>
  <si>
    <t>エイド</t>
    <phoneticPr fontId="2"/>
  </si>
  <si>
    <t>-</t>
    <phoneticPr fontId="2"/>
  </si>
  <si>
    <t>内訳</t>
    <phoneticPr fontId="2"/>
  </si>
  <si>
    <t>ユニット2</t>
  </si>
  <si>
    <t>ユニット3</t>
  </si>
  <si>
    <t>配置A</t>
    <rPh sb="0" eb="2">
      <t>ハイチ</t>
    </rPh>
    <phoneticPr fontId="2"/>
  </si>
  <si>
    <t>ユニット4</t>
  </si>
  <si>
    <t>配置B</t>
    <rPh sb="0" eb="2">
      <t>ハイt</t>
    </rPh>
    <phoneticPr fontId="2"/>
  </si>
  <si>
    <t>ユニット5</t>
  </si>
  <si>
    <t>配置C</t>
    <rPh sb="0" eb="2">
      <t>ハイt</t>
    </rPh>
    <phoneticPr fontId="2"/>
  </si>
  <si>
    <t>ユニット6</t>
  </si>
  <si>
    <t>水かけ</t>
    <rPh sb="0" eb="1">
      <t>ミz</t>
    </rPh>
    <phoneticPr fontId="2"/>
  </si>
  <si>
    <t>配置D</t>
    <rPh sb="0" eb="2">
      <t>ハイt</t>
    </rPh>
    <phoneticPr fontId="2"/>
  </si>
  <si>
    <t>ユニット7</t>
  </si>
  <si>
    <t>　■大会当日</t>
    <rPh sb="2" eb="6">
      <t>タイカ</t>
    </rPh>
    <phoneticPr fontId="2"/>
  </si>
  <si>
    <t>ユニット8</t>
  </si>
  <si>
    <t>アンクルバンド回収</t>
    <phoneticPr fontId="2"/>
  </si>
  <si>
    <t>X</t>
    <phoneticPr fontId="2"/>
  </si>
  <si>
    <t>ユニット9</t>
  </si>
  <si>
    <t>＊X＋Y</t>
    <phoneticPr fontId="2"/>
  </si>
  <si>
    <t>ユニット10</t>
  </si>
  <si>
    <t>Y</t>
    <phoneticPr fontId="2"/>
  </si>
  <si>
    <t>（総数）</t>
    <rPh sb="1" eb="3">
      <t>ソウス</t>
    </rPh>
    <phoneticPr fontId="2"/>
  </si>
  <si>
    <t>ユニット11</t>
  </si>
  <si>
    <t>ユニット12</t>
  </si>
  <si>
    <t>ユニット13</t>
  </si>
  <si>
    <t>ユニット14</t>
  </si>
  <si>
    <t>ユニット15</t>
  </si>
  <si>
    <t>フィニッシャータオル配布</t>
    <rPh sb="10" eb="12">
      <t>ハイf</t>
    </rPh>
    <phoneticPr fontId="2"/>
  </si>
  <si>
    <t>ユニット16</t>
  </si>
  <si>
    <t>ユニット17</t>
  </si>
  <si>
    <t>　■大会前日</t>
    <rPh sb="2" eb="6">
      <t>タイカ</t>
    </rPh>
    <phoneticPr fontId="2"/>
  </si>
  <si>
    <t>ユニット18</t>
  </si>
  <si>
    <t>受付 No.1-199</t>
    <rPh sb="0" eb="2">
      <t>ウk</t>
    </rPh>
    <phoneticPr fontId="2"/>
  </si>
  <si>
    <t>ユニット19</t>
  </si>
  <si>
    <t>受付 No.200-399</t>
    <phoneticPr fontId="2"/>
  </si>
  <si>
    <t>ユニット20</t>
  </si>
  <si>
    <t>受付 No.400-599</t>
    <phoneticPr fontId="2"/>
  </si>
  <si>
    <t>ユニット21</t>
  </si>
  <si>
    <t>受付 No.600-799</t>
    <phoneticPr fontId="2"/>
  </si>
  <si>
    <t>ユニット22</t>
  </si>
  <si>
    <t>受付 No.800-999</t>
    <phoneticPr fontId="2"/>
  </si>
  <si>
    <t>ユニット23</t>
  </si>
  <si>
    <t>受付（総数）</t>
    <rPh sb="0" eb="2">
      <t>ウk</t>
    </rPh>
    <rPh sb="3" eb="5">
      <t>ソウス</t>
    </rPh>
    <phoneticPr fontId="2"/>
  </si>
  <si>
    <t>ユニット24</t>
  </si>
  <si>
    <t>　■事前準備</t>
    <rPh sb="2" eb="6">
      <t>ジゼn</t>
    </rPh>
    <phoneticPr fontId="2"/>
  </si>
  <si>
    <t>ユニット25</t>
  </si>
  <si>
    <t>支給物仕分け</t>
    <rPh sb="0" eb="5">
      <t>シキュウブツs</t>
    </rPh>
    <phoneticPr fontId="2"/>
  </si>
  <si>
    <t>ユニット26</t>
  </si>
  <si>
    <t>ユニット27</t>
  </si>
  <si>
    <t>ユニット28</t>
  </si>
  <si>
    <t>【ユニット数】</t>
    <phoneticPr fontId="2"/>
  </si>
  <si>
    <t>ユニット29</t>
  </si>
  <si>
    <t>ユニット30</t>
  </si>
  <si>
    <t>受付 No.200-399</t>
    <rPh sb="0" eb="2">
      <t>ウk</t>
    </rPh>
    <phoneticPr fontId="2"/>
  </si>
  <si>
    <t>ユニット31</t>
  </si>
  <si>
    <t>ユニット32</t>
  </si>
  <si>
    <t>受付 No.400-599</t>
    <rPh sb="0" eb="2">
      <t>ウk</t>
    </rPh>
    <phoneticPr fontId="2"/>
  </si>
  <si>
    <t>ユニット33</t>
  </si>
  <si>
    <t>ユニット34</t>
  </si>
  <si>
    <t>受付 No.600-799</t>
    <rPh sb="0" eb="2">
      <t>ウk</t>
    </rPh>
    <phoneticPr fontId="2"/>
  </si>
  <si>
    <t>ユニット35</t>
  </si>
  <si>
    <t>■大会前日</t>
    <rPh sb="1" eb="5">
      <t>タイカ</t>
    </rPh>
    <phoneticPr fontId="2"/>
  </si>
  <si>
    <t>ユニット36</t>
  </si>
  <si>
    <t>受付 No.800-999</t>
    <rPh sb="0" eb="2">
      <t>ウk</t>
    </rPh>
    <phoneticPr fontId="2"/>
  </si>
  <si>
    <t>ユニット37</t>
  </si>
  <si>
    <t>ユニット38</t>
  </si>
  <si>
    <t>支給物仕分け</t>
    <rPh sb="0" eb="3">
      <t>シキュ</t>
    </rPh>
    <rPh sb="3" eb="5">
      <t>シワk</t>
    </rPh>
    <phoneticPr fontId="2"/>
  </si>
  <si>
    <t>ユニット39</t>
  </si>
  <si>
    <t>ユニット40</t>
  </si>
  <si>
    <t>ユニット41</t>
  </si>
  <si>
    <t>ユニット42</t>
  </si>
  <si>
    <t>■事前準備</t>
    <rPh sb="1" eb="5">
      <t>ジゼn</t>
    </rPh>
    <phoneticPr fontId="2"/>
  </si>
  <si>
    <t>ユニット43</t>
  </si>
  <si>
    <t>ユニット44</t>
  </si>
  <si>
    <t>ユニット45</t>
  </si>
  <si>
    <t>ユニット46</t>
  </si>
  <si>
    <t>ユニット47</t>
  </si>
  <si>
    <t>ユニット48</t>
  </si>
  <si>
    <t>ユニット49</t>
  </si>
  <si>
    <t>ユニット50</t>
  </si>
  <si>
    <t>私は、ボランティア募集の要項を理解し注意事項等を遵守すること及び個人情報の取り扱いについて同意した上、参加を申し込みます。</t>
    <phoneticPr fontId="2"/>
  </si>
  <si>
    <t>■参加者情報</t>
    <rPh sb="1" eb="4">
      <t>サンカシャ</t>
    </rPh>
    <rPh sb="4" eb="6">
      <t>ジョウホウ</t>
    </rPh>
    <phoneticPr fontId="2"/>
  </si>
  <si>
    <t>団体or施設名（フリガナ）</t>
    <rPh sb="0" eb="2">
      <t>ダンタ</t>
    </rPh>
    <rPh sb="4" eb="7">
      <t>シセt</t>
    </rPh>
    <phoneticPr fontId="2"/>
  </si>
  <si>
    <t>代表者氏名（フリガナ）</t>
    <rPh sb="0" eb="3">
      <t>ダイヒョウシャ</t>
    </rPh>
    <rPh sb="3" eb="5">
      <t>シメイ</t>
    </rPh>
    <phoneticPr fontId="2"/>
  </si>
  <si>
    <t>【役割について】</t>
    <rPh sb="1" eb="3">
      <t>シカクシゴtランフrクダサイ10syダンタシセtsyキサクダサイヤkダタントヒッsフクスウサンカシセツバアイダイヒョウシャヒトリキクダツウジョタントシゴtサギョサツウジョシャバアサンkツウジョテカtジョウホクダs</t>
    </rPh>
    <phoneticPr fontId="2"/>
  </si>
  <si>
    <t>年齢</t>
    <rPh sb="0" eb="2">
      <t>ネンレイ</t>
    </rPh>
    <phoneticPr fontId="2"/>
  </si>
  <si>
    <t>大会当日　満</t>
    <rPh sb="0" eb="2">
      <t>タイカイ</t>
    </rPh>
    <rPh sb="2" eb="4">
      <t>トウジツ</t>
    </rPh>
    <rPh sb="5" eb="6">
      <t>マン</t>
    </rPh>
    <phoneticPr fontId="2"/>
  </si>
  <si>
    <t>歳</t>
    <rPh sb="0" eb="1">
      <t>サイ</t>
    </rPh>
    <phoneticPr fontId="2"/>
  </si>
  <si>
    <t>性別</t>
    <rPh sb="0" eb="2">
      <t>セイベツ</t>
    </rPh>
    <phoneticPr fontId="2"/>
  </si>
  <si>
    <t>住所</t>
    <rPh sb="0" eb="2">
      <t>ジュウショ</t>
    </rPh>
    <phoneticPr fontId="2"/>
  </si>
  <si>
    <t>電話番号</t>
    <rPh sb="0" eb="4">
      <t>デンワバンゴウ</t>
    </rPh>
    <phoneticPr fontId="2"/>
  </si>
  <si>
    <t>続柄</t>
    <rPh sb="0" eb="2">
      <t>ゾクガラ</t>
    </rPh>
    <phoneticPr fontId="2"/>
  </si>
  <si>
    <t>E-mail</t>
    <phoneticPr fontId="2"/>
  </si>
  <si>
    <t>Tシャツサイズ</t>
    <phoneticPr fontId="2"/>
  </si>
  <si>
    <t>参加希望</t>
    <rPh sb="0" eb="4">
      <t>サンカキボウ</t>
    </rPh>
    <phoneticPr fontId="2"/>
  </si>
  <si>
    <t>第１希望</t>
    <rPh sb="0" eb="4">
      <t>ダイイチキボウ</t>
    </rPh>
    <phoneticPr fontId="2"/>
  </si>
  <si>
    <t>第２希望</t>
    <rPh sb="0" eb="4">
      <t>ダイイチキボウ</t>
    </rPh>
    <phoneticPr fontId="2"/>
  </si>
  <si>
    <t>第３希望</t>
    <rPh sb="0" eb="4">
      <t>ダイイチキボウ</t>
    </rPh>
    <phoneticPr fontId="2"/>
  </si>
  <si>
    <t>氏名（フリガナ）</t>
    <rPh sb="0" eb="2">
      <t>シメイ</t>
    </rPh>
    <phoneticPr fontId="2"/>
  </si>
  <si>
    <t>緊急連絡先</t>
    <rPh sb="0" eb="5">
      <t>キンキュウレンラクサキ</t>
    </rPh>
    <phoneticPr fontId="2"/>
  </si>
  <si>
    <t>Tシャツ
サイズ</t>
    <phoneticPr fontId="2"/>
  </si>
  <si>
    <t>TEL</t>
    <phoneticPr fontId="2"/>
  </si>
  <si>
    <t>福岡　太郎　（フクオカ　タロウ）</t>
    <rPh sb="0" eb="16">
      <t>フクオカ</t>
    </rPh>
    <phoneticPr fontId="2"/>
  </si>
  <si>
    <t>男性</t>
    <rPh sb="0" eb="2">
      <t>ダンセ</t>
    </rPh>
    <phoneticPr fontId="2"/>
  </si>
  <si>
    <t>090-1234-5678</t>
    <phoneticPr fontId="2"/>
  </si>
  <si>
    <t>福岡　花子（フクオカ　ハナコ）</t>
    <rPh sb="0" eb="2">
      <t>フクオカ</t>
    </rPh>
    <phoneticPr fontId="2"/>
  </si>
  <si>
    <t>母</t>
    <rPh sb="0" eb="1">
      <t>チチ</t>
    </rPh>
    <phoneticPr fontId="2"/>
  </si>
  <si>
    <t>M</t>
  </si>
  <si>
    <t>ユニット1</t>
  </si>
  <si>
    <t>エイド</t>
  </si>
  <si>
    <t>S</t>
    <phoneticPr fontId="2"/>
  </si>
  <si>
    <t>女性</t>
    <rPh sb="0" eb="2">
      <t>jy</t>
    </rPh>
    <phoneticPr fontId="2"/>
  </si>
  <si>
    <t>M</t>
    <phoneticPr fontId="2"/>
  </si>
  <si>
    <t>アンクルバンド回収</t>
    <rPh sb="7" eb="9">
      <t>カイシュ</t>
    </rPh>
    <phoneticPr fontId="2"/>
  </si>
  <si>
    <t>L</t>
    <phoneticPr fontId="2"/>
  </si>
  <si>
    <t>XL</t>
    <phoneticPr fontId="2"/>
  </si>
  <si>
    <t>受付</t>
    <rPh sb="0" eb="2">
      <t>ウk</t>
    </rPh>
    <phoneticPr fontId="2"/>
  </si>
  <si>
    <t>大会当日　タイムスケジュール（予定）</t>
    <rPh sb="0" eb="4">
      <t>タイカ</t>
    </rPh>
    <rPh sb="15" eb="17">
      <t>ヨテ</t>
    </rPh>
    <phoneticPr fontId="2"/>
  </si>
  <si>
    <t>競技</t>
    <rPh sb="0" eb="2">
      <t>キョ</t>
    </rPh>
    <phoneticPr fontId="2"/>
  </si>
  <si>
    <t>本部周辺給水所A</t>
    <rPh sb="0" eb="2">
      <t>ホn</t>
    </rPh>
    <rPh sb="2" eb="4">
      <t>シュウヘn</t>
    </rPh>
    <rPh sb="4" eb="7">
      <t>キュウス</t>
    </rPh>
    <phoneticPr fontId="2"/>
  </si>
  <si>
    <t>本部周辺給水所B</t>
    <rPh sb="0" eb="7">
      <t>ホn</t>
    </rPh>
    <phoneticPr fontId="2"/>
  </si>
  <si>
    <t>検討</t>
    <rPh sb="0" eb="2">
      <t>ケントウ</t>
    </rPh>
    <phoneticPr fontId="2"/>
  </si>
  <si>
    <t>　</t>
    <phoneticPr fontId="2"/>
  </si>
  <si>
    <t>大会前日　タイムスケジュール（予定）</t>
    <rPh sb="0" eb="2">
      <t>タイカ</t>
    </rPh>
    <rPh sb="2" eb="4">
      <t>ゼンジt</t>
    </rPh>
    <rPh sb="15" eb="17">
      <t>ヨテ</t>
    </rPh>
    <phoneticPr fontId="2"/>
  </si>
  <si>
    <t>A</t>
    <phoneticPr fontId="2"/>
  </si>
  <si>
    <t>B</t>
    <phoneticPr fontId="2"/>
  </si>
  <si>
    <t>XS</t>
    <phoneticPr fontId="2"/>
  </si>
  <si>
    <t>➀給水・給食</t>
    <rPh sb="1" eb="3">
      <t>キュウスイ</t>
    </rPh>
    <rPh sb="4" eb="6">
      <t>キュウショク</t>
    </rPh>
    <phoneticPr fontId="27"/>
  </si>
  <si>
    <t>②アンクルバンド回収</t>
    <rPh sb="8" eb="10">
      <t>カイシュウ</t>
    </rPh>
    <phoneticPr fontId="27"/>
  </si>
  <si>
    <t>③フィニッシャータオル配布</t>
    <rPh sb="11" eb="13">
      <t>ハイフ</t>
    </rPh>
    <phoneticPr fontId="27"/>
  </si>
  <si>
    <t>XXL</t>
    <phoneticPr fontId="2"/>
  </si>
  <si>
    <t>　詳細はパラボランティア募集要項をご確認ください。</t>
    <rPh sb="1" eb="3">
      <t>ショウサイ</t>
    </rPh>
    <rPh sb="12" eb="16">
      <t>ボシュウヨウコウ</t>
    </rPh>
    <rPh sb="18" eb="20">
      <t>カクニン</t>
    </rPh>
    <phoneticPr fontId="2"/>
  </si>
  <si>
    <t>※Tシャツサイズは、「XS,S,M,L,XL,XXL」からお選びください。</t>
    <rPh sb="30" eb="31">
      <t>エラ</t>
    </rPh>
    <phoneticPr fontId="2"/>
  </si>
  <si>
    <t>※参加希望は、➀給水・給食、②アンクルバンド回収、③フィニッシャータオル配布からお選びください。</t>
    <rPh sb="1" eb="5">
      <t>サンカキボウ</t>
    </rPh>
    <rPh sb="8" eb="10">
      <t>キュウスイ</t>
    </rPh>
    <rPh sb="11" eb="13">
      <t>キュウショク</t>
    </rPh>
    <rPh sb="22" eb="24">
      <t>カイシュウ</t>
    </rPh>
    <rPh sb="36" eb="38">
      <t>ハイフ</t>
    </rPh>
    <rPh sb="41" eb="42">
      <t>エラ</t>
    </rPh>
    <phoneticPr fontId="2"/>
  </si>
  <si>
    <t>■『サポーター』とは： 『サポート』の方の介助が必要な場合にサポートを行っていただきます。</t>
    <phoneticPr fontId="2"/>
  </si>
  <si>
    <t>車いす使用による、配置場所の配慮</t>
    <rPh sb="0" eb="1">
      <t>クルマ</t>
    </rPh>
    <rPh sb="3" eb="5">
      <t>シヨウ</t>
    </rPh>
    <rPh sb="9" eb="13">
      <t>ハイチバショ</t>
    </rPh>
    <rPh sb="14" eb="16">
      <t>ハイリョ</t>
    </rPh>
    <phoneticPr fontId="2"/>
  </si>
  <si>
    <r>
      <t xml:space="preserve">配慮の内容
</t>
    </r>
    <r>
      <rPr>
        <sz val="9"/>
        <color theme="1"/>
        <rFont val="BIZ UDPゴシック"/>
        <family val="3"/>
        <charset val="128"/>
      </rPr>
      <t>※必要のある方のみ記入</t>
    </r>
    <rPh sb="0" eb="2">
      <t>ハイリョ</t>
    </rPh>
    <rPh sb="3" eb="5">
      <t>ナイヨウ</t>
    </rPh>
    <rPh sb="7" eb="9">
      <t>ヒツヨウ</t>
    </rPh>
    <rPh sb="12" eb="13">
      <t>カタ</t>
    </rPh>
    <rPh sb="15" eb="17">
      <t>キニュウ</t>
    </rPh>
    <phoneticPr fontId="2"/>
  </si>
  <si>
    <t>　　　　　　　　　　　　（同意の方は□にチェック（✓）をお願いします。）</t>
    <rPh sb="13" eb="15">
      <t>ドウイ</t>
    </rPh>
    <rPh sb="16" eb="17">
      <t>カタ</t>
    </rPh>
    <rPh sb="29" eb="30">
      <t>ネガ</t>
    </rPh>
    <phoneticPr fontId="2"/>
  </si>
  <si>
    <t xml:space="preserve">
　　　　　　　　名前（フリガナ）
緊急連絡先
　　　　　　　　電話番号　　　</t>
    <rPh sb="9" eb="11">
      <t>ナマエ</t>
    </rPh>
    <rPh sb="18" eb="23">
      <t>キンキュウレンラクサキ</t>
    </rPh>
    <rPh sb="33" eb="37">
      <t>デンワバンゴウ</t>
    </rPh>
    <phoneticPr fontId="2"/>
  </si>
  <si>
    <t>■『サポート』とは　　：　障がいにより、ボランティア業務の遂行に配慮が必要な方。</t>
    <rPh sb="13" eb="14">
      <t>ショウ</t>
    </rPh>
    <rPh sb="26" eb="28">
      <t>ギョウム</t>
    </rPh>
    <rPh sb="29" eb="31">
      <t>スイコウ</t>
    </rPh>
    <rPh sb="32" eb="34">
      <t>ハイリョ</t>
    </rPh>
    <rPh sb="35" eb="37">
      <t>ヒツヨウ</t>
    </rPh>
    <rPh sb="38" eb="39">
      <t>カタ</t>
    </rPh>
    <phoneticPr fontId="2"/>
  </si>
  <si>
    <t>障がいの有無</t>
    <rPh sb="0" eb="1">
      <t>ショウ</t>
    </rPh>
    <rPh sb="4" eb="6">
      <t>ウム</t>
    </rPh>
    <phoneticPr fontId="2"/>
  </si>
  <si>
    <r>
      <t xml:space="preserve">配慮の内容
</t>
    </r>
    <r>
      <rPr>
        <b/>
        <sz val="9"/>
        <color theme="1"/>
        <rFont val="BIZ UDPゴシック"/>
        <family val="3"/>
        <charset val="128"/>
      </rPr>
      <t>※必要のある方のみ記入</t>
    </r>
    <phoneticPr fontId="2"/>
  </si>
  <si>
    <r>
      <t xml:space="preserve">障がいの種類
</t>
    </r>
    <r>
      <rPr>
        <b/>
        <sz val="9"/>
        <color theme="1"/>
        <rFont val="BIZ UDPゴシック"/>
        <family val="3"/>
        <charset val="128"/>
      </rPr>
      <t>※障がいをお持ちの方のみ記入</t>
    </r>
    <rPh sb="0" eb="1">
      <t>ショウ</t>
    </rPh>
    <rPh sb="4" eb="6">
      <t>シュルイ</t>
    </rPh>
    <rPh sb="8" eb="9">
      <t>ショウ</t>
    </rPh>
    <rPh sb="13" eb="14">
      <t>モ</t>
    </rPh>
    <rPh sb="16" eb="17">
      <t>カタ</t>
    </rPh>
    <rPh sb="19" eb="21">
      <t>キニュウ</t>
    </rPh>
    <phoneticPr fontId="2"/>
  </si>
  <si>
    <t>福岡トライアスロン2025in志賀島 パラボランティア(団体用)　参加申込書</t>
    <rPh sb="0" eb="2">
      <t>サンカ</t>
    </rPh>
    <rPh sb="2" eb="4">
      <t>モウシコミショ</t>
    </rPh>
    <rPh sb="15" eb="18">
      <t>シカノシマ</t>
    </rPh>
    <rPh sb="28" eb="31">
      <t>ダンタイヨウ</t>
    </rPh>
    <phoneticPr fontId="2"/>
  </si>
  <si>
    <t>有</t>
    <rPh sb="0" eb="1">
      <t>ア</t>
    </rPh>
    <phoneticPr fontId="2"/>
  </si>
  <si>
    <t>無</t>
    <rPh sb="0" eb="1">
      <t>ナシ</t>
    </rPh>
    <phoneticPr fontId="2"/>
  </si>
  <si>
    <r>
      <t xml:space="preserve">障がいの種類
</t>
    </r>
    <r>
      <rPr>
        <sz val="9"/>
        <color theme="1"/>
        <rFont val="BIZ UDPゴシック"/>
        <family val="3"/>
        <charset val="128"/>
      </rPr>
      <t>※障がいをお持ちの方のみ記入</t>
    </r>
    <rPh sb="0" eb="1">
      <t>ショウ</t>
    </rPh>
    <rPh sb="4" eb="6">
      <t>シュルイ</t>
    </rPh>
    <rPh sb="8" eb="9">
      <t>ショウ</t>
    </rPh>
    <rPh sb="13" eb="14">
      <t>モ</t>
    </rPh>
    <rPh sb="16" eb="17">
      <t>カタ</t>
    </rPh>
    <rPh sb="19" eb="21">
      <t>キニュウ</t>
    </rPh>
    <phoneticPr fontId="2"/>
  </si>
  <si>
    <t>身体障害</t>
    <rPh sb="0" eb="4">
      <t>シンタイショウガイ</t>
    </rPh>
    <phoneticPr fontId="2"/>
  </si>
  <si>
    <t>男性</t>
    <rPh sb="0" eb="2">
      <t>ダンセイ</t>
    </rPh>
    <phoneticPr fontId="2"/>
  </si>
  <si>
    <t>女性</t>
    <rPh sb="0" eb="2">
      <t>ジョセイ</t>
    </rPh>
    <phoneticPr fontId="2"/>
  </si>
  <si>
    <t>その他</t>
    <rPh sb="2" eb="3">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</si>
</sst>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2"/>
      <color theme="1"/>
      <name val="Yu Gothic"/>
      <family val="2"/>
      <charset val="128"/>
      <scheme val="minor"/>
    </font>
    <font>
      <sz val="12"/>
      <color theme="1"/>
      <name val="Yu Gothic"/>
      <family val="2"/>
      <charset val="128"/>
      <scheme val="minor"/>
    </font>
    <font>
      <sz val="6"/>
      <name val="Yu Gothic"/>
      <family val="2"/>
      <charset val="128"/>
      <scheme val="minor"/>
    </font>
    <font>
      <u/>
      <sz val="12"/>
      <color theme="10"/>
      <name val="Yu Gothic"/>
      <family val="2"/>
      <charset val="128"/>
      <scheme val="minor"/>
    </font>
    <font>
      <u/>
      <sz val="12"/>
      <color theme="11"/>
      <name val="Yu Gothic"/>
      <family val="2"/>
      <charset val="128"/>
      <scheme val="minor"/>
    </font>
    <font>
      <b/>
      <sz val="18"/>
      <color theme="1"/>
      <name val="Yu Gothic"/>
      <family val="3"/>
      <charset val="128"/>
      <scheme val="minor"/>
    </font>
    <font>
      <sz val="10"/>
      <color theme="1"/>
      <name val="Yu Gothic"/>
      <family val="2"/>
      <charset val="128"/>
      <scheme val="minor"/>
    </font>
    <font>
      <b/>
      <sz val="10"/>
      <color theme="1"/>
      <name val="Yu Gothic"/>
      <family val="3"/>
      <charset val="128"/>
      <scheme val="minor"/>
    </font>
    <font>
      <sz val="12"/>
      <color theme="7" tint="-0.249977111117893"/>
      <name val="Yu Gothic"/>
      <family val="2"/>
      <charset val="128"/>
      <scheme val="minor"/>
    </font>
    <font>
      <sz val="12"/>
      <color theme="4" tint="-0.249977111117893"/>
      <name val="ＭＳ Ｐゴシック"/>
      <family val="3"/>
      <charset val="128"/>
    </font>
    <font>
      <sz val="12"/>
      <color theme="5" tint="-0.249977111117893"/>
      <name val="ＭＳ Ｐゴシック"/>
      <family val="3"/>
      <charset val="128"/>
    </font>
    <font>
      <sz val="12"/>
      <color theme="9" tint="-0.249977111117893"/>
      <name val="ＭＳ Ｐゴシック"/>
      <family val="3"/>
      <charset val="128"/>
    </font>
    <font>
      <sz val="12"/>
      <color theme="7" tint="-0.249977111117893"/>
      <name val="ＭＳ Ｐゴシック"/>
      <family val="3"/>
      <charset val="128"/>
    </font>
    <font>
      <b/>
      <sz val="20"/>
      <color theme="1"/>
      <name val="ＭＳ Ｐゴシック"/>
      <family val="3"/>
      <charset val="128"/>
    </font>
    <font>
      <b/>
      <sz val="20"/>
      <color theme="1"/>
      <name val="HGP創英角ｺﾞｼｯｸUB"/>
      <family val="3"/>
      <charset val="128"/>
    </font>
    <font>
      <sz val="10"/>
      <color theme="1"/>
      <name val="HGP創英角ｺﾞｼｯｸUB"/>
      <family val="3"/>
      <charset val="128"/>
    </font>
    <font>
      <b/>
      <sz val="10"/>
      <color theme="1"/>
      <name val="HGP創英角ｺﾞｼｯｸUB"/>
      <family val="3"/>
      <charset val="128"/>
    </font>
    <font>
      <sz val="12"/>
      <color theme="1"/>
      <name val="HGP創英角ｺﾞｼｯｸUB"/>
      <family val="3"/>
      <charset val="128"/>
    </font>
    <font>
      <sz val="12"/>
      <color theme="4" tint="-0.249977111117893"/>
      <name val="HGP創英角ｺﾞｼｯｸUB"/>
      <family val="3"/>
      <charset val="128"/>
    </font>
    <font>
      <b/>
      <sz val="12"/>
      <color theme="0"/>
      <name val="Yu Gothic"/>
      <family val="2"/>
      <charset val="128"/>
      <scheme val="minor"/>
    </font>
    <font>
      <b/>
      <sz val="12"/>
      <color theme="1"/>
      <name val="Yu Gothic"/>
      <family val="2"/>
      <charset val="128"/>
      <scheme val="minor"/>
    </font>
    <font>
      <b/>
      <sz val="12"/>
      <color theme="1" tint="0.499984740745262"/>
      <name val="Yu Gothic"/>
      <family val="2"/>
      <charset val="128"/>
      <scheme val="minor"/>
    </font>
    <font>
      <b/>
      <sz val="12"/>
      <color theme="5"/>
      <name val="Yu Gothic"/>
      <family val="3"/>
      <charset val="128"/>
      <scheme val="minor"/>
    </font>
    <font>
      <b/>
      <sz val="12"/>
      <color rgb="FF7030A0"/>
      <name val="Yu Gothic"/>
      <family val="2"/>
      <charset val="128"/>
      <scheme val="minor"/>
    </font>
    <font>
      <sz val="11"/>
      <color theme="1"/>
      <name val="Yu Gothic"/>
      <family val="2"/>
      <scheme val="minor"/>
    </font>
    <font>
      <b/>
      <sz val="8"/>
      <color theme="1"/>
      <name val="Yu Gothic"/>
      <family val="3"/>
      <charset val="128"/>
      <scheme val="minor"/>
    </font>
    <font>
      <b/>
      <sz val="10"/>
      <color theme="0"/>
      <name val="Yu Gothic"/>
      <family val="2"/>
      <charset val="128"/>
      <scheme val="minor"/>
    </font>
    <font>
      <sz val="6"/>
      <name val="Yu Gothic"/>
      <family val="3"/>
      <charset val="128"/>
      <scheme val="minor"/>
    </font>
    <font>
      <b/>
      <sz val="22"/>
      <color theme="1"/>
      <name val="BIZ UDPゴシック"/>
      <family val="3"/>
      <charset val="128"/>
    </font>
    <font>
      <sz val="20"/>
      <color theme="1"/>
      <name val="BIZ UDPゴシック"/>
      <family val="3"/>
      <charset val="128"/>
    </font>
    <font>
      <sz val="16"/>
      <color theme="1"/>
      <name val="BIZ UDPゴシック"/>
      <family val="3"/>
      <charset val="128"/>
    </font>
    <font>
      <b/>
      <sz val="11"/>
      <color theme="1"/>
      <name val="BIZ UDPゴシック"/>
      <family val="3"/>
      <charset val="128"/>
    </font>
    <font>
      <sz val="12"/>
      <color theme="1"/>
      <name val="BIZ UDPゴシック"/>
      <family val="3"/>
      <charset val="128"/>
    </font>
    <font>
      <sz val="11"/>
      <color theme="1"/>
      <name val="BIZ UDPゴシック"/>
      <family val="3"/>
      <charset val="128"/>
    </font>
    <font>
      <b/>
      <sz val="11"/>
      <color theme="1" tint="0.34998626667073579"/>
      <name val="BIZ UDPゴシック"/>
      <family val="3"/>
      <charset val="128"/>
    </font>
    <font>
      <sz val="9"/>
      <color theme="1"/>
      <name val="BIZ UDPゴシック"/>
      <family val="3"/>
      <charset val="128"/>
    </font>
    <font>
      <b/>
      <sz val="9"/>
      <color theme="1"/>
      <name val="BIZ UDPゴシック"/>
      <family val="3"/>
      <charset val="128"/>
    </font>
    <font>
      <sz val="16"/>
      <color theme="1"/>
      <name val="Yu Gothic"/>
      <family val="2"/>
      <charset val="128"/>
      <scheme val="minor"/>
    </font>
    <font>
      <b/>
      <sz val="12"/>
      <color theme="1"/>
      <name val="BIZ UDPゴシック"/>
      <family val="3"/>
      <charset val="128"/>
    </font>
  </fonts>
  <fills count="9">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theme="7"/>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6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bottom style="medium">
        <color auto="1"/>
      </bottom>
      <diagonal/>
    </border>
    <border>
      <left/>
      <right/>
      <top style="medium">
        <color auto="1"/>
      </top>
      <bottom/>
      <diagonal/>
    </border>
    <border>
      <left/>
      <right style="hair">
        <color auto="1"/>
      </right>
      <top style="hair">
        <color auto="1"/>
      </top>
      <bottom style="hair">
        <color auto="1"/>
      </bottom>
      <diagonal/>
    </border>
    <border>
      <left style="hair">
        <color auto="1"/>
      </left>
      <right/>
      <top/>
      <bottom/>
      <diagonal/>
    </border>
    <border>
      <left/>
      <right style="hair">
        <color auto="1"/>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diagonal/>
    </border>
    <border>
      <left style="medium">
        <color auto="1"/>
      </left>
      <right style="hair">
        <color auto="1"/>
      </right>
      <top/>
      <bottom style="hair">
        <color auto="1"/>
      </bottom>
      <diagonal/>
    </border>
    <border>
      <left style="medium">
        <color auto="1"/>
      </left>
      <right style="hair">
        <color auto="1"/>
      </right>
      <top style="hair">
        <color auto="1"/>
      </top>
      <bottom/>
      <diagonal/>
    </border>
    <border>
      <left/>
      <right style="hair">
        <color auto="1"/>
      </right>
      <top style="medium">
        <color auto="1"/>
      </top>
      <bottom style="hair">
        <color auto="1"/>
      </bottom>
      <diagonal/>
    </border>
    <border>
      <left/>
      <right style="hair">
        <color auto="1"/>
      </right>
      <top style="hair">
        <color auto="1"/>
      </top>
      <bottom style="medium">
        <color auto="1"/>
      </bottom>
      <diagonal/>
    </border>
    <border>
      <left style="medium">
        <color auto="1"/>
      </left>
      <right/>
      <top style="hair">
        <color auto="1"/>
      </top>
      <bottom style="hair">
        <color auto="1"/>
      </bottom>
      <diagonal/>
    </border>
    <border>
      <left style="medium">
        <color auto="1"/>
      </left>
      <right/>
      <top style="medium">
        <color auto="1"/>
      </top>
      <bottom style="hair">
        <color auto="1"/>
      </bottom>
      <diagonal/>
    </border>
    <border>
      <left style="medium">
        <color auto="1"/>
      </left>
      <right/>
      <top style="hair">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medium">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style="thin">
        <color auto="1"/>
      </left>
      <right style="thin">
        <color auto="1"/>
      </right>
      <top/>
      <bottom style="thin">
        <color auto="1"/>
      </bottom>
      <diagonal/>
    </border>
  </borders>
  <cellStyleXfs count="2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4"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94">
    <xf numFmtId="0" fontId="0" fillId="0" borderId="0" xfId="0"/>
    <xf numFmtId="0" fontId="0" fillId="0" borderId="5" xfId="0" applyBorder="1"/>
    <xf numFmtId="0" fontId="0" fillId="0" borderId="7" xfId="0" applyBorder="1"/>
    <xf numFmtId="0" fontId="0" fillId="0" borderId="8" xfId="0" applyBorder="1"/>
    <xf numFmtId="0" fontId="0" fillId="0" borderId="10" xfId="0" applyBorder="1"/>
    <xf numFmtId="0" fontId="6" fillId="0" borderId="0" xfId="0" applyFont="1"/>
    <xf numFmtId="0" fontId="8" fillId="0" borderId="0" xfId="0" applyFont="1" applyAlignment="1">
      <alignment vertical="center"/>
    </xf>
    <xf numFmtId="0" fontId="10" fillId="0" borderId="0" xfId="0" applyFont="1" applyAlignment="1">
      <alignment horizontal="center" vertical="center"/>
    </xf>
    <xf numFmtId="0" fontId="0" fillId="0" borderId="0" xfId="0" applyAlignment="1">
      <alignment horizontal="center" vertical="center"/>
    </xf>
    <xf numFmtId="0" fontId="17" fillId="0" borderId="11" xfId="0" applyFont="1" applyBorder="1" applyAlignment="1">
      <alignment horizontal="center"/>
    </xf>
    <xf numFmtId="0" fontId="17" fillId="0" borderId="7" xfId="0" applyFont="1" applyBorder="1" applyAlignment="1">
      <alignment horizontal="center"/>
    </xf>
    <xf numFmtId="0" fontId="17" fillId="0" borderId="12" xfId="0" applyFont="1" applyBorder="1" applyAlignment="1">
      <alignment horizontal="center"/>
    </xf>
    <xf numFmtId="0" fontId="17" fillId="0" borderId="10" xfId="0" applyFont="1" applyBorder="1" applyAlignment="1">
      <alignment horizontal="center"/>
    </xf>
    <xf numFmtId="0" fontId="18" fillId="0" borderId="0" xfId="0" applyFont="1" applyAlignment="1">
      <alignment horizontal="center" vertical="center"/>
    </xf>
    <xf numFmtId="0" fontId="17" fillId="0" borderId="0" xfId="0" applyFont="1"/>
    <xf numFmtId="0" fontId="17" fillId="0" borderId="0" xfId="0" applyFont="1" applyAlignment="1">
      <alignment horizontal="center" vertical="center"/>
    </xf>
    <xf numFmtId="0" fontId="0" fillId="0" borderId="0" xfId="0" applyAlignment="1" applyProtection="1">
      <alignment horizontal="center" vertical="center"/>
      <protection locked="0"/>
    </xf>
    <xf numFmtId="0" fontId="20" fillId="0" borderId="0" xfId="0" applyFont="1" applyAlignment="1" applyProtection="1">
      <alignment horizontal="center"/>
      <protection locked="0"/>
    </xf>
    <xf numFmtId="0" fontId="0" fillId="0" borderId="0" xfId="0" applyProtection="1">
      <protection locked="0"/>
    </xf>
    <xf numFmtId="0" fontId="5" fillId="0" borderId="0" xfId="0" applyFont="1" applyAlignment="1">
      <alignment horizontal="center" vertical="center"/>
    </xf>
    <xf numFmtId="0" fontId="20" fillId="0" borderId="0" xfId="0" applyFont="1" applyAlignment="1">
      <alignment horizontal="center" vertical="center"/>
    </xf>
    <xf numFmtId="0" fontId="20" fillId="0" borderId="15" xfId="0" applyFont="1" applyBorder="1" applyAlignment="1">
      <alignment horizontal="center" vertical="center"/>
    </xf>
    <xf numFmtId="0" fontId="20" fillId="0" borderId="2" xfId="0" applyFont="1" applyBorder="1" applyAlignment="1">
      <alignment horizontal="center" vertical="center"/>
    </xf>
    <xf numFmtId="0" fontId="25" fillId="0" borderId="2" xfId="0" applyFont="1" applyBorder="1" applyAlignment="1">
      <alignment horizontal="center" vertical="center"/>
    </xf>
    <xf numFmtId="0" fontId="20" fillId="0" borderId="14" xfId="0" applyFont="1" applyBorder="1" applyAlignment="1">
      <alignment horizontal="center" vertical="center"/>
    </xf>
    <xf numFmtId="0" fontId="19" fillId="3" borderId="17" xfId="0" applyFont="1" applyFill="1" applyBorder="1" applyAlignment="1">
      <alignment horizontal="center" vertical="center"/>
    </xf>
    <xf numFmtId="0" fontId="26" fillId="3" borderId="17" xfId="0" applyFont="1" applyFill="1" applyBorder="1" applyAlignment="1">
      <alignment horizontal="center" vertical="center"/>
    </xf>
    <xf numFmtId="0" fontId="19" fillId="3" borderId="18" xfId="0" applyFont="1" applyFill="1" applyBorder="1" applyAlignment="1">
      <alignment horizontal="center" vertical="center"/>
    </xf>
    <xf numFmtId="0" fontId="20" fillId="0" borderId="35" xfId="0" applyFont="1" applyBorder="1" applyAlignment="1">
      <alignment horizontal="center" vertical="center"/>
    </xf>
    <xf numFmtId="0" fontId="20" fillId="0" borderId="20" xfId="0" applyFont="1" applyBorder="1" applyAlignment="1">
      <alignment horizontal="center" vertical="center"/>
    </xf>
    <xf numFmtId="0" fontId="20" fillId="4" borderId="21" xfId="0" applyFont="1" applyFill="1" applyBorder="1" applyAlignment="1">
      <alignment horizontal="center" vertical="center"/>
    </xf>
    <xf numFmtId="0" fontId="20" fillId="0" borderId="17" xfId="0" applyFont="1" applyBorder="1" applyAlignment="1">
      <alignment horizontal="center" vertical="center"/>
    </xf>
    <xf numFmtId="0" fontId="20" fillId="4" borderId="18" xfId="0" applyFont="1" applyFill="1" applyBorder="1" applyAlignment="1">
      <alignment horizontal="center" vertical="center"/>
    </xf>
    <xf numFmtId="0" fontId="20" fillId="0" borderId="1" xfId="0" applyFont="1" applyBorder="1" applyAlignment="1">
      <alignment horizontal="center" vertical="center"/>
    </xf>
    <xf numFmtId="0" fontId="20" fillId="4" borderId="23" xfId="0" applyFont="1" applyFill="1" applyBorder="1" applyAlignment="1">
      <alignment horizontal="center" vertical="center"/>
    </xf>
    <xf numFmtId="0" fontId="22" fillId="0" borderId="35" xfId="0" applyFont="1" applyBorder="1" applyAlignment="1">
      <alignment horizontal="center" vertical="center"/>
    </xf>
    <xf numFmtId="0" fontId="20" fillId="0" borderId="1" xfId="0" applyFont="1" applyBorder="1" applyAlignment="1">
      <alignment horizontal="center"/>
    </xf>
    <xf numFmtId="0" fontId="20" fillId="4" borderId="23" xfId="0" applyFont="1" applyFill="1" applyBorder="1" applyAlignment="1">
      <alignment horizontal="center"/>
    </xf>
    <xf numFmtId="0" fontId="0" fillId="0" borderId="0" xfId="0" applyAlignment="1">
      <alignment horizontal="left" vertical="center"/>
    </xf>
    <xf numFmtId="0" fontId="23" fillId="0" borderId="35" xfId="0" applyFont="1" applyBorder="1" applyAlignment="1">
      <alignment horizontal="center" vertical="center"/>
    </xf>
    <xf numFmtId="0" fontId="20" fillId="2" borderId="1" xfId="0" applyFont="1" applyFill="1" applyBorder="1" applyAlignment="1">
      <alignment horizontal="center" vertical="center"/>
    </xf>
    <xf numFmtId="0" fontId="20" fillId="0" borderId="22" xfId="0" applyFont="1" applyBorder="1" applyAlignment="1">
      <alignment vertical="center"/>
    </xf>
    <xf numFmtId="0" fontId="21" fillId="0" borderId="1" xfId="0" applyFont="1" applyBorder="1" applyAlignment="1">
      <alignment horizontal="center" vertical="center"/>
    </xf>
    <xf numFmtId="0" fontId="20" fillId="0" borderId="20" xfId="0" applyFont="1" applyBorder="1" applyAlignment="1">
      <alignment horizontal="center"/>
    </xf>
    <xf numFmtId="0" fontId="20" fillId="4" borderId="20" xfId="0" applyFont="1" applyFill="1" applyBorder="1" applyAlignment="1">
      <alignment horizontal="center"/>
    </xf>
    <xf numFmtId="0" fontId="20" fillId="4" borderId="21" xfId="0" applyFont="1" applyFill="1" applyBorder="1" applyAlignment="1">
      <alignment horizontal="center"/>
    </xf>
    <xf numFmtId="0" fontId="20" fillId="0" borderId="25" xfId="0" applyFont="1" applyBorder="1" applyAlignment="1">
      <alignment horizontal="center" vertical="center"/>
    </xf>
    <xf numFmtId="0" fontId="20" fillId="4" borderId="25" xfId="0" applyFont="1" applyFill="1" applyBorder="1" applyAlignment="1">
      <alignment horizontal="center" vertical="center"/>
    </xf>
    <xf numFmtId="0" fontId="20" fillId="4" borderId="26" xfId="0" applyFont="1" applyFill="1" applyBorder="1" applyAlignment="1">
      <alignment horizontal="center" vertical="center"/>
    </xf>
    <xf numFmtId="0" fontId="20" fillId="0" borderId="0" xfId="0" applyFont="1" applyAlignment="1">
      <alignment horizontal="center"/>
    </xf>
    <xf numFmtId="0" fontId="20" fillId="0" borderId="35" xfId="0" applyFont="1" applyBorder="1" applyAlignment="1">
      <alignment horizontal="center"/>
    </xf>
    <xf numFmtId="0" fontId="20" fillId="0" borderId="0" xfId="0" applyFont="1" applyAlignment="1">
      <alignment horizontal="left"/>
    </xf>
    <xf numFmtId="0" fontId="20" fillId="0" borderId="16" xfId="0" applyFont="1" applyBorder="1" applyAlignment="1">
      <alignment horizontal="center" vertical="center"/>
    </xf>
    <xf numFmtId="0" fontId="20" fillId="4" borderId="18" xfId="0" applyFont="1" applyFill="1" applyBorder="1" applyAlignment="1">
      <alignment horizontal="center"/>
    </xf>
    <xf numFmtId="0" fontId="20" fillId="0" borderId="22" xfId="0" applyFont="1" applyBorder="1" applyAlignment="1">
      <alignment horizontal="center" vertical="center"/>
    </xf>
    <xf numFmtId="0" fontId="20" fillId="0" borderId="19" xfId="0" applyFont="1" applyBorder="1" applyAlignment="1">
      <alignment horizontal="center" vertical="center"/>
    </xf>
    <xf numFmtId="0" fontId="20" fillId="0" borderId="21" xfId="0" applyFont="1" applyBorder="1" applyAlignment="1">
      <alignment horizontal="center"/>
    </xf>
    <xf numFmtId="0" fontId="20" fillId="0" borderId="0" xfId="0" applyFont="1" applyAlignment="1">
      <alignment horizontal="left" indent="1"/>
    </xf>
    <xf numFmtId="0" fontId="20" fillId="0" borderId="16" xfId="0" applyFont="1" applyBorder="1"/>
    <xf numFmtId="0" fontId="20" fillId="0" borderId="18" xfId="0" applyFont="1" applyBorder="1" applyAlignment="1">
      <alignment horizontal="center"/>
    </xf>
    <xf numFmtId="0" fontId="20" fillId="0" borderId="22" xfId="0" applyFont="1" applyBorder="1"/>
    <xf numFmtId="0" fontId="20" fillId="0" borderId="23" xfId="0" applyFont="1" applyBorder="1" applyAlignment="1">
      <alignment horizontal="center"/>
    </xf>
    <xf numFmtId="0" fontId="20" fillId="0" borderId="19" xfId="0" applyFont="1" applyBorder="1"/>
    <xf numFmtId="0" fontId="20" fillId="0" borderId="24" xfId="0" applyFont="1" applyBorder="1" applyAlignment="1">
      <alignment horizontal="center"/>
    </xf>
    <xf numFmtId="0" fontId="20" fillId="4" borderId="26" xfId="0" applyFont="1" applyFill="1" applyBorder="1" applyAlignment="1">
      <alignment horizontal="center"/>
    </xf>
    <xf numFmtId="9" fontId="20" fillId="0" borderId="0" xfId="7" applyFont="1" applyAlignment="1" applyProtection="1">
      <alignment horizontal="center"/>
    </xf>
    <xf numFmtId="0" fontId="0" fillId="0" borderId="0" xfId="0" applyAlignment="1">
      <alignment horizontal="center"/>
    </xf>
    <xf numFmtId="0" fontId="29" fillId="0" borderId="0" xfId="14" applyFont="1" applyAlignment="1">
      <alignment vertical="center"/>
    </xf>
    <xf numFmtId="0" fontId="30" fillId="0" borderId="0" xfId="14" applyFont="1" applyAlignment="1">
      <alignment vertical="top" wrapText="1"/>
    </xf>
    <xf numFmtId="0" fontId="31" fillId="5" borderId="35" xfId="14" applyFont="1" applyFill="1" applyBorder="1" applyAlignment="1">
      <alignment horizontal="center" vertical="center"/>
    </xf>
    <xf numFmtId="0" fontId="32" fillId="0" borderId="0" xfId="14" applyFont="1" applyAlignment="1">
      <alignment vertical="center"/>
    </xf>
    <xf numFmtId="0" fontId="33" fillId="0" borderId="0" xfId="14" applyFont="1"/>
    <xf numFmtId="0" fontId="34" fillId="6" borderId="35" xfId="14" applyFont="1" applyFill="1" applyBorder="1" applyAlignment="1">
      <alignment horizontal="center" vertical="center"/>
    </xf>
    <xf numFmtId="0" fontId="31" fillId="0" borderId="35" xfId="14" applyFont="1" applyBorder="1" applyAlignment="1" applyProtection="1">
      <alignment horizontal="center" vertical="center"/>
      <protection locked="0"/>
    </xf>
    <xf numFmtId="0" fontId="31" fillId="0" borderId="39" xfId="14" applyFont="1" applyBorder="1" applyAlignment="1" applyProtection="1">
      <alignment horizontal="center" vertical="center"/>
      <protection locked="0"/>
    </xf>
    <xf numFmtId="0" fontId="31" fillId="0" borderId="41" xfId="14" applyFont="1" applyBorder="1" applyAlignment="1" applyProtection="1">
      <alignment horizontal="center" vertical="center"/>
      <protection locked="0"/>
    </xf>
    <xf numFmtId="0" fontId="32" fillId="7" borderId="0" xfId="14" applyFont="1" applyFill="1" applyAlignment="1">
      <alignment horizontal="left" vertical="center"/>
    </xf>
    <xf numFmtId="0" fontId="30" fillId="0" borderId="0" xfId="14" applyFont="1" applyAlignment="1">
      <alignment horizontal="center" vertical="top" wrapText="1"/>
    </xf>
    <xf numFmtId="0" fontId="30" fillId="0" borderId="0" xfId="14" applyFont="1" applyAlignment="1">
      <alignment horizontal="left" vertical="center" wrapText="1"/>
    </xf>
    <xf numFmtId="0" fontId="31" fillId="5" borderId="36" xfId="14" applyFont="1" applyFill="1" applyBorder="1" applyAlignment="1">
      <alignment horizontal="center" vertical="center"/>
    </xf>
    <xf numFmtId="0" fontId="31" fillId="5" borderId="38" xfId="14" applyFont="1" applyFill="1" applyBorder="1" applyAlignment="1">
      <alignment horizontal="center" vertical="center"/>
    </xf>
    <xf numFmtId="0" fontId="31" fillId="5" borderId="40" xfId="14" applyFont="1" applyFill="1" applyBorder="1" applyAlignment="1">
      <alignment horizontal="center" vertical="center"/>
    </xf>
    <xf numFmtId="0" fontId="31" fillId="0" borderId="41" xfId="14" applyFont="1" applyBorder="1" applyAlignment="1">
      <alignment vertical="center"/>
    </xf>
    <xf numFmtId="0" fontId="31" fillId="0" borderId="41" xfId="14" applyFont="1" applyBorder="1" applyAlignment="1" applyProtection="1">
      <alignment vertical="center"/>
      <protection locked="0"/>
    </xf>
    <xf numFmtId="0" fontId="31" fillId="0" borderId="42" xfId="14" applyFont="1" applyBorder="1" applyAlignment="1" applyProtection="1">
      <alignment vertical="center"/>
      <protection locked="0"/>
    </xf>
    <xf numFmtId="0" fontId="31" fillId="0" borderId="39" xfId="14" applyFont="1" applyBorder="1" applyAlignment="1" applyProtection="1">
      <alignment vertical="center"/>
      <protection locked="0"/>
    </xf>
    <xf numFmtId="0" fontId="31" fillId="8" borderId="35" xfId="14" applyFont="1" applyFill="1" applyBorder="1" applyAlignment="1" applyProtection="1">
      <alignment horizontal="center" vertical="center"/>
      <protection locked="0"/>
    </xf>
    <xf numFmtId="0" fontId="31" fillId="8" borderId="49" xfId="14" applyFont="1" applyFill="1" applyBorder="1" applyAlignment="1" applyProtection="1">
      <alignment horizontal="center" vertical="center"/>
      <protection locked="0"/>
    </xf>
    <xf numFmtId="0" fontId="31" fillId="0" borderId="35" xfId="14" applyFont="1" applyBorder="1" applyAlignment="1" applyProtection="1">
      <alignment horizontal="left" vertical="center"/>
      <protection locked="0"/>
    </xf>
    <xf numFmtId="0" fontId="33" fillId="0" borderId="0" xfId="14" applyFont="1" applyAlignment="1">
      <alignment vertical="center"/>
    </xf>
    <xf numFmtId="0" fontId="32" fillId="0" borderId="0" xfId="14" applyFont="1" applyAlignment="1">
      <alignment horizontal="right"/>
    </xf>
    <xf numFmtId="0" fontId="32" fillId="0" borderId="0" xfId="14" applyFont="1" applyAlignment="1">
      <alignment horizontal="right" vertical="center"/>
    </xf>
    <xf numFmtId="0" fontId="32" fillId="7" borderId="0" xfId="14" applyFont="1" applyFill="1" applyAlignment="1">
      <alignment vertical="center"/>
    </xf>
    <xf numFmtId="0" fontId="32" fillId="0" borderId="0" xfId="14" applyFont="1" applyAlignment="1">
      <alignment horizontal="left" vertical="center"/>
    </xf>
    <xf numFmtId="0" fontId="31" fillId="0" borderId="48" xfId="14" applyFont="1" applyBorder="1" applyAlignment="1" applyProtection="1">
      <alignment horizontal="center" vertical="center"/>
      <protection locked="0"/>
    </xf>
    <xf numFmtId="0" fontId="31" fillId="0" borderId="50" xfId="14" applyFont="1" applyBorder="1" applyAlignment="1" applyProtection="1">
      <alignment horizontal="center" vertical="center"/>
      <protection locked="0"/>
    </xf>
    <xf numFmtId="0" fontId="34" fillId="6" borderId="48" xfId="14" applyFont="1" applyFill="1" applyBorder="1" applyAlignment="1">
      <alignment horizontal="center" vertical="center"/>
    </xf>
    <xf numFmtId="0" fontId="33" fillId="6" borderId="39" xfId="14" applyFont="1" applyFill="1" applyBorder="1" applyAlignment="1">
      <alignment horizontal="center" vertical="center"/>
    </xf>
    <xf numFmtId="0" fontId="33" fillId="6" borderId="48" xfId="14" applyFont="1" applyFill="1" applyBorder="1" applyAlignment="1">
      <alignment horizontal="center" vertical="center"/>
    </xf>
    <xf numFmtId="0" fontId="33" fillId="0" borderId="48" xfId="14" applyFont="1" applyBorder="1"/>
    <xf numFmtId="0" fontId="33" fillId="0" borderId="50" xfId="14" applyFont="1" applyBorder="1"/>
    <xf numFmtId="0" fontId="33" fillId="0" borderId="39" xfId="14" applyFont="1" applyBorder="1" applyAlignment="1">
      <alignment horizontal="center" vertical="center"/>
    </xf>
    <xf numFmtId="0" fontId="33" fillId="0" borderId="42" xfId="14" applyFont="1" applyBorder="1" applyAlignment="1">
      <alignment horizontal="center" vertical="center"/>
    </xf>
    <xf numFmtId="0" fontId="31" fillId="5" borderId="57" xfId="14" applyFont="1" applyFill="1" applyBorder="1" applyAlignment="1">
      <alignment horizontal="center" vertical="center" wrapText="1"/>
    </xf>
    <xf numFmtId="0" fontId="0" fillId="0" borderId="49" xfId="0" applyBorder="1" applyAlignment="1">
      <alignment horizontal="center" vertical="center"/>
    </xf>
    <xf numFmtId="0" fontId="0" fillId="0" borderId="52" xfId="0" applyBorder="1" applyAlignment="1">
      <alignment horizontal="center" vertical="center"/>
    </xf>
    <xf numFmtId="0" fontId="28" fillId="0" borderId="0" xfId="14" applyFont="1" applyAlignment="1">
      <alignment horizontal="center" vertical="center"/>
    </xf>
    <xf numFmtId="0" fontId="38" fillId="0" borderId="0" xfId="14" applyFont="1" applyAlignment="1">
      <alignment vertical="center"/>
    </xf>
    <xf numFmtId="0" fontId="20" fillId="0" borderId="16" xfId="0" applyFont="1" applyBorder="1" applyAlignment="1">
      <alignment horizontal="center"/>
    </xf>
    <xf numFmtId="0" fontId="20" fillId="0" borderId="17" xfId="0" applyFont="1" applyBorder="1" applyAlignment="1">
      <alignment horizontal="center"/>
    </xf>
    <xf numFmtId="0" fontId="20" fillId="0" borderId="19" xfId="0" applyFont="1" applyBorder="1" applyAlignment="1">
      <alignment horizontal="center"/>
    </xf>
    <xf numFmtId="0" fontId="20" fillId="0" borderId="20" xfId="0" applyFont="1" applyBorder="1" applyAlignment="1">
      <alignment horizontal="center"/>
    </xf>
    <xf numFmtId="0" fontId="20" fillId="0" borderId="22" xfId="0" applyFont="1" applyBorder="1" applyAlignment="1">
      <alignment horizontal="center"/>
    </xf>
    <xf numFmtId="0" fontId="20" fillId="0" borderId="1" xfId="0" applyFont="1" applyBorder="1" applyAlignment="1">
      <alignment horizontal="center"/>
    </xf>
    <xf numFmtId="0" fontId="19" fillId="3" borderId="16" xfId="0" applyFont="1" applyFill="1" applyBorder="1" applyAlignment="1">
      <alignment horizontal="center" vertical="center"/>
    </xf>
    <xf numFmtId="0" fontId="19" fillId="3" borderId="17" xfId="0" applyFont="1" applyFill="1" applyBorder="1" applyAlignment="1">
      <alignment horizontal="center" vertic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4" xfId="0" applyFont="1" applyBorder="1" applyAlignment="1">
      <alignment horizontal="left"/>
    </xf>
    <xf numFmtId="0" fontId="20" fillId="0" borderId="34" xfId="0" applyFont="1" applyBorder="1" applyAlignment="1">
      <alignment horizontal="center" vertical="center"/>
    </xf>
    <xf numFmtId="0" fontId="20" fillId="0" borderId="31" xfId="0" applyFont="1" applyBorder="1" applyAlignment="1">
      <alignment horizontal="center" vertical="center"/>
    </xf>
    <xf numFmtId="0" fontId="20" fillId="0" borderId="29"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11" xfId="0" applyFont="1" applyBorder="1" applyAlignment="1">
      <alignment horizontal="center"/>
    </xf>
    <xf numFmtId="0" fontId="20" fillId="0" borderId="4" xfId="0" applyFont="1" applyBorder="1" applyAlignment="1">
      <alignment horizontal="left" vertical="center"/>
    </xf>
    <xf numFmtId="0" fontId="20" fillId="0" borderId="33" xfId="0" applyFont="1" applyBorder="1" applyAlignment="1">
      <alignment horizontal="center"/>
    </xf>
    <xf numFmtId="0" fontId="20" fillId="0" borderId="30" xfId="0" applyFont="1" applyBorder="1" applyAlignment="1">
      <alignment horizontal="center"/>
    </xf>
    <xf numFmtId="0" fontId="20" fillId="0" borderId="32" xfId="0" applyFont="1" applyBorder="1" applyAlignment="1">
      <alignment horizontal="center"/>
    </xf>
    <xf numFmtId="0" fontId="20" fillId="0" borderId="13" xfId="0" applyFont="1" applyBorder="1" applyAlignment="1">
      <alignment horizontal="center"/>
    </xf>
    <xf numFmtId="0" fontId="31" fillId="0" borderId="60" xfId="14" applyFont="1" applyBorder="1" applyAlignment="1" applyProtection="1">
      <alignment horizontal="center" vertical="center"/>
      <protection locked="0"/>
    </xf>
    <xf numFmtId="0" fontId="31" fillId="0" borderId="49" xfId="14" applyFont="1" applyBorder="1" applyAlignment="1" applyProtection="1">
      <alignment horizontal="center" vertical="center"/>
      <protection locked="0"/>
    </xf>
    <xf numFmtId="0" fontId="31" fillId="0" borderId="43" xfId="14" applyFont="1" applyBorder="1" applyAlignment="1" applyProtection="1">
      <alignment horizontal="center" vertical="center"/>
      <protection locked="0"/>
    </xf>
    <xf numFmtId="0" fontId="31" fillId="5" borderId="9" xfId="14" applyFont="1" applyFill="1" applyBorder="1" applyAlignment="1">
      <alignment horizontal="center" vertical="center" wrapText="1"/>
    </xf>
    <xf numFmtId="0" fontId="31" fillId="5" borderId="64" xfId="14" applyFont="1" applyFill="1" applyBorder="1" applyAlignment="1">
      <alignment horizontal="center" vertical="center" wrapText="1"/>
    </xf>
    <xf numFmtId="0" fontId="31" fillId="0" borderId="63" xfId="14" applyFont="1" applyBorder="1" applyAlignment="1" applyProtection="1">
      <alignment horizontal="center" vertical="center"/>
      <protection locked="0"/>
    </xf>
    <xf numFmtId="0" fontId="31" fillId="0" borderId="51" xfId="14" applyFont="1" applyBorder="1" applyAlignment="1" applyProtection="1">
      <alignment horizontal="center" vertical="center"/>
      <protection locked="0"/>
    </xf>
    <xf numFmtId="0" fontId="31" fillId="0" borderId="44" xfId="14" applyFont="1" applyBorder="1" applyAlignment="1" applyProtection="1">
      <alignment horizontal="center" vertical="center"/>
      <protection locked="0"/>
    </xf>
    <xf numFmtId="0" fontId="30" fillId="0" borderId="0" xfId="14" applyFont="1" applyAlignment="1">
      <alignment horizontal="center" vertical="center"/>
    </xf>
    <xf numFmtId="0" fontId="37" fillId="0" borderId="0" xfId="0" applyFont="1" applyAlignment="1">
      <alignment horizontal="center" vertical="center"/>
    </xf>
    <xf numFmtId="0" fontId="33" fillId="5" borderId="10" xfId="14" applyFont="1" applyFill="1" applyBorder="1" applyAlignment="1">
      <alignment horizontal="center" vertical="center" wrapText="1"/>
    </xf>
    <xf numFmtId="0" fontId="0" fillId="5" borderId="45" xfId="0" applyFill="1" applyBorder="1" applyAlignment="1">
      <alignment horizontal="center" vertical="center"/>
    </xf>
    <xf numFmtId="0" fontId="33" fillId="5" borderId="58" xfId="14" applyFont="1" applyFill="1" applyBorder="1" applyAlignment="1">
      <alignment horizontal="center" vertical="center" wrapText="1"/>
    </xf>
    <xf numFmtId="0" fontId="0" fillId="5" borderId="59" xfId="0" applyFill="1" applyBorder="1" applyAlignment="1">
      <alignment horizontal="center" vertical="center"/>
    </xf>
    <xf numFmtId="0" fontId="31" fillId="0" borderId="48" xfId="14" applyFont="1" applyBorder="1" applyAlignment="1" applyProtection="1">
      <alignment horizontal="center" vertical="center"/>
      <protection locked="0"/>
    </xf>
    <xf numFmtId="0" fontId="0" fillId="0" borderId="49" xfId="0" applyBorder="1" applyAlignment="1">
      <alignment horizontal="center" vertical="center"/>
    </xf>
    <xf numFmtId="0" fontId="0" fillId="0" borderId="52" xfId="0" applyBorder="1" applyAlignment="1">
      <alignment horizontal="center" vertical="center"/>
    </xf>
    <xf numFmtId="0" fontId="30" fillId="0" borderId="0" xfId="14" applyFont="1" applyAlignment="1">
      <alignment horizontal="center" vertical="top" wrapText="1"/>
    </xf>
    <xf numFmtId="0" fontId="31" fillId="5" borderId="53" xfId="14" applyFont="1" applyFill="1" applyBorder="1" applyAlignment="1">
      <alignment horizontal="center" vertical="center" wrapText="1"/>
    </xf>
    <xf numFmtId="0" fontId="31" fillId="5" borderId="48" xfId="14" applyFont="1" applyFill="1" applyBorder="1" applyAlignment="1">
      <alignment horizontal="center" vertical="center"/>
    </xf>
    <xf numFmtId="0" fontId="31" fillId="5" borderId="37" xfId="14" applyFont="1" applyFill="1" applyBorder="1" applyAlignment="1">
      <alignment horizontal="center" vertical="center"/>
    </xf>
    <xf numFmtId="0" fontId="31" fillId="5" borderId="35" xfId="14" applyFont="1" applyFill="1" applyBorder="1" applyAlignment="1">
      <alignment horizontal="center" vertical="center"/>
    </xf>
    <xf numFmtId="0" fontId="31" fillId="0" borderId="52" xfId="14" applyFont="1" applyBorder="1" applyAlignment="1" applyProtection="1">
      <alignment horizontal="center" vertical="center"/>
      <protection locked="0"/>
    </xf>
    <xf numFmtId="0" fontId="34" fillId="6" borderId="60" xfId="14" applyFont="1" applyFill="1" applyBorder="1" applyAlignment="1">
      <alignment horizontal="center" vertical="center"/>
    </xf>
    <xf numFmtId="0" fontId="34" fillId="6" borderId="49" xfId="14" applyFont="1" applyFill="1" applyBorder="1" applyAlignment="1">
      <alignment horizontal="center" vertical="center"/>
    </xf>
    <xf numFmtId="0" fontId="34" fillId="6" borderId="43" xfId="14" applyFont="1" applyFill="1" applyBorder="1" applyAlignment="1">
      <alignment horizontal="center" vertical="center"/>
    </xf>
    <xf numFmtId="0" fontId="31" fillId="5" borderId="61" xfId="14" applyFont="1" applyFill="1" applyBorder="1" applyAlignment="1">
      <alignment horizontal="center" vertical="center"/>
    </xf>
    <xf numFmtId="0" fontId="31" fillId="5" borderId="12" xfId="14" applyFont="1" applyFill="1" applyBorder="1" applyAlignment="1">
      <alignment horizontal="center" vertical="center"/>
    </xf>
    <xf numFmtId="0" fontId="31" fillId="5" borderId="8" xfId="14" applyFont="1" applyFill="1" applyBorder="1" applyAlignment="1">
      <alignment horizontal="center" vertical="center"/>
    </xf>
    <xf numFmtId="0" fontId="31" fillId="5" borderId="62" xfId="14" applyFont="1" applyFill="1" applyBorder="1" applyAlignment="1">
      <alignment horizontal="center" vertical="center"/>
    </xf>
    <xf numFmtId="0" fontId="31" fillId="5" borderId="46" xfId="14" applyFont="1" applyFill="1" applyBorder="1" applyAlignment="1">
      <alignment horizontal="center" vertical="center"/>
    </xf>
    <xf numFmtId="0" fontId="31" fillId="5" borderId="47" xfId="14" applyFont="1" applyFill="1" applyBorder="1" applyAlignment="1">
      <alignment horizontal="center" vertical="center"/>
    </xf>
    <xf numFmtId="0" fontId="28" fillId="0" borderId="0" xfId="14" applyFont="1" applyAlignment="1">
      <alignment horizontal="center" vertical="center"/>
    </xf>
    <xf numFmtId="0" fontId="31" fillId="0" borderId="53" xfId="14" applyFont="1" applyBorder="1" applyAlignment="1" applyProtection="1">
      <alignment horizontal="center" vertical="center"/>
      <protection locked="0"/>
    </xf>
    <xf numFmtId="0" fontId="31" fillId="0" borderId="54" xfId="14" applyFont="1" applyBorder="1" applyAlignment="1" applyProtection="1">
      <alignment horizontal="center" vertical="center"/>
      <protection locked="0"/>
    </xf>
    <xf numFmtId="0" fontId="31" fillId="0" borderId="55" xfId="14" applyFont="1" applyBorder="1" applyAlignment="1" applyProtection="1">
      <alignment horizontal="center" vertical="center"/>
      <protection locked="0"/>
    </xf>
    <xf numFmtId="0" fontId="31" fillId="5" borderId="56" xfId="14" applyFont="1" applyFill="1" applyBorder="1" applyAlignment="1">
      <alignment horizontal="left" vertical="top" wrapText="1"/>
    </xf>
    <xf numFmtId="0" fontId="31" fillId="5" borderId="57" xfId="14" applyFont="1" applyFill="1" applyBorder="1" applyAlignment="1">
      <alignment horizontal="left" vertical="top"/>
    </xf>
    <xf numFmtId="20" fontId="7" fillId="0" borderId="0" xfId="0" applyNumberFormat="1" applyFont="1" applyAlignment="1">
      <alignment horizontal="center"/>
    </xf>
    <xf numFmtId="0" fontId="7"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6" fillId="0" borderId="0" xfId="0" applyFont="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8" xfId="0" applyBorder="1" applyAlignment="1">
      <alignment horizontal="center"/>
    </xf>
    <xf numFmtId="0" fontId="13" fillId="0" borderId="0" xfId="0" applyFont="1" applyAlignment="1">
      <alignment horizontal="center" vertical="center"/>
    </xf>
    <xf numFmtId="0" fontId="14" fillId="0" borderId="0" xfId="0" applyFont="1" applyAlignment="1">
      <alignment horizontal="center" vertical="center"/>
    </xf>
    <xf numFmtId="0" fontId="18" fillId="0" borderId="0" xfId="0" applyFont="1" applyAlignment="1">
      <alignment horizontal="center" vertical="center"/>
    </xf>
    <xf numFmtId="0" fontId="17" fillId="0" borderId="10" xfId="0" applyFont="1" applyBorder="1" applyAlignment="1">
      <alignment horizontal="center"/>
    </xf>
    <xf numFmtId="0" fontId="17" fillId="0" borderId="12" xfId="0" applyFont="1" applyBorder="1" applyAlignment="1">
      <alignment horizontal="center"/>
    </xf>
    <xf numFmtId="0" fontId="17" fillId="0" borderId="8" xfId="0" applyFont="1" applyBorder="1" applyAlignment="1">
      <alignment horizontal="center"/>
    </xf>
    <xf numFmtId="0" fontId="17" fillId="0" borderId="11" xfId="0" applyFont="1" applyBorder="1" applyAlignment="1">
      <alignment horizontal="center"/>
    </xf>
    <xf numFmtId="0" fontId="17" fillId="0" borderId="5" xfId="0" applyFont="1" applyBorder="1" applyAlignment="1">
      <alignment horizontal="center"/>
    </xf>
    <xf numFmtId="0" fontId="17" fillId="0" borderId="7" xfId="0" applyFont="1" applyBorder="1" applyAlignment="1">
      <alignment horizontal="center"/>
    </xf>
    <xf numFmtId="20" fontId="16" fillId="0" borderId="0" xfId="0" applyNumberFormat="1" applyFont="1" applyAlignment="1">
      <alignment horizontal="center"/>
    </xf>
    <xf numFmtId="0" fontId="16" fillId="0" borderId="0" xfId="0" applyFont="1" applyAlignment="1">
      <alignment horizontal="center"/>
    </xf>
    <xf numFmtId="0" fontId="15" fillId="0" borderId="0" xfId="0" applyFont="1" applyAlignment="1">
      <alignment horizontal="center" vertical="center"/>
    </xf>
  </cellXfs>
  <cellStyles count="21">
    <cellStyle name="パーセント" xfId="7" builtinId="5"/>
    <cellStyle name="ハイパーリンク" xfId="19" builtinId="8" hidden="1"/>
    <cellStyle name="ハイパーリンク" xfId="5" builtinId="8" hidden="1"/>
    <cellStyle name="ハイパーリンク" xfId="8" builtinId="8" hidden="1"/>
    <cellStyle name="ハイパーリンク" xfId="3" builtinId="8" hidden="1"/>
    <cellStyle name="ハイパーリンク" xfId="1" builtinId="8" hidden="1"/>
    <cellStyle name="ハイパーリンク" xfId="15" builtinId="8" hidden="1"/>
    <cellStyle name="ハイパーリンク" xfId="17" builtinId="8" hidden="1"/>
    <cellStyle name="ハイパーリンク" xfId="12" builtinId="8" hidden="1"/>
    <cellStyle name="ハイパーリンク" xfId="10" builtinId="8" hidden="1"/>
    <cellStyle name="標準" xfId="0" builtinId="0"/>
    <cellStyle name="標準 2" xfId="14" xr:uid="{00000000-0005-0000-0000-00000B000000}"/>
    <cellStyle name="表示済みのハイパーリンク" xfId="2" builtinId="9" hidden="1"/>
    <cellStyle name="表示済みのハイパーリンク" xfId="16" builtinId="9" hidden="1"/>
    <cellStyle name="表示済みのハイパーリンク" xfId="11" builtinId="9" hidden="1"/>
    <cellStyle name="表示済みのハイパーリンク" xfId="4" builtinId="9" hidden="1"/>
    <cellStyle name="表示済みのハイパーリンク" xfId="6" builtinId="9" hidden="1"/>
    <cellStyle name="表示済みのハイパーリンク" xfId="18" builtinId="9" hidden="1"/>
    <cellStyle name="表示済みのハイパーリンク" xfId="9" builtinId="9" hidden="1"/>
    <cellStyle name="表示済みのハイパーリンク" xfId="13" builtinId="9" hidden="1"/>
    <cellStyle name="表示済みのハイパーリンク" xfId="20" builtinId="9" hidden="1"/>
  </cellStyles>
  <dxfs count="23">
    <dxf>
      <fill>
        <patternFill patternType="none">
          <fgColor indexed="64"/>
          <bgColor indexed="65"/>
        </patternFill>
      </fill>
      <alignment horizontal="center" vertical="center" textRotation="0" wrapText="0" indent="0" justifyLastLine="0" shrinkToFit="0" readingOrder="0"/>
      <border diagonalUp="0" diagonalDown="0">
        <left style="hair">
          <color auto="1"/>
        </left>
        <right style="hair">
          <color auto="1"/>
        </right>
        <top/>
        <bottom/>
      </border>
      <protection locked="0" hidden="0"/>
    </dxf>
    <dxf>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outline="0">
        <left style="hair">
          <color auto="1"/>
        </left>
        <right/>
        <top/>
        <bottom/>
      </border>
      <protection locked="0" hidden="0"/>
    </dxf>
    <dxf>
      <numFmt numFmtId="0" formatCode="General"/>
      <alignment horizontal="center" textRotation="0" wrapText="0"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center" vertical="center" textRotation="0" wrapText="0" indent="0" justifyLastLine="0" shrinkToFit="0" readingOrder="0"/>
      <border diagonalUp="0" diagonalDown="0" outline="0">
        <left style="hair">
          <color auto="1"/>
        </left>
        <right style="hair">
          <color auto="1"/>
        </right>
        <top/>
        <bottom/>
      </border>
      <protection locked="0" hidden="0"/>
    </dxf>
    <dxf>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none">
          <fgColor indexed="64"/>
          <bgColor indexed="65"/>
        </patternFill>
      </fill>
      <alignment horizontal="center" vertical="center" textRotation="0" wrapText="0" indent="0" justifyLastLine="0" shrinkToFit="0" readingOrder="0"/>
      <border diagonalUp="0" diagonalDown="0" outline="0">
        <left style="hair">
          <color auto="1"/>
        </left>
        <right style="hair">
          <color auto="1"/>
        </right>
        <top/>
        <bottom/>
      </border>
      <protection locked="0" hidden="0"/>
    </dxf>
    <dxf>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none">
          <fgColor indexed="64"/>
          <bgColor indexed="65"/>
        </patternFill>
      </fill>
      <alignment horizontal="center" vertical="center" textRotation="0" wrapText="0" indent="0" justifyLastLine="0" shrinkToFit="0" readingOrder="0"/>
      <border diagonalUp="0" diagonalDown="0" outline="0">
        <left style="hair">
          <color auto="1"/>
        </left>
        <right style="hair">
          <color auto="1"/>
        </right>
        <top/>
        <bottom/>
      </border>
      <protection locked="0" hidden="0"/>
    </dxf>
    <dxf>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none">
          <fgColor indexed="64"/>
          <bgColor indexed="65"/>
        </patternFill>
      </fill>
      <alignment horizontal="center" vertical="center" textRotation="0" wrapText="0" indent="0" justifyLastLine="0" shrinkToFit="0" readingOrder="0"/>
      <border diagonalUp="0" diagonalDown="0" outline="0">
        <left style="hair">
          <color auto="1"/>
        </left>
        <right style="hair">
          <color auto="1"/>
        </right>
        <top/>
        <bottom/>
      </border>
      <protection locked="0" hidden="0"/>
    </dxf>
    <dxf>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indexed="64"/>
        </right>
        <top style="thin">
          <color indexed="64"/>
        </top>
        <bottom style="thin">
          <color indexed="64"/>
        </bottom>
      </border>
      <protection locked="1" hidden="0"/>
    </dxf>
    <dxf>
      <fill>
        <patternFill patternType="none">
          <fgColor indexed="64"/>
          <bgColor indexed="65"/>
        </patternFill>
      </fill>
      <alignment horizontal="center" vertical="center" textRotation="0" wrapText="0" indent="0" justifyLastLine="0" shrinkToFit="0" readingOrder="0"/>
      <border diagonalUp="0" diagonalDown="0" outline="0">
        <left style="hair">
          <color auto="1"/>
        </left>
        <right style="hair">
          <color auto="1"/>
        </right>
        <top/>
        <bottom/>
      </border>
      <protection locked="0" hidden="0"/>
    </dxf>
    <dxf>
      <font>
        <strike val="0"/>
        <outline val="0"/>
        <shadow val="0"/>
        <u val="none"/>
        <vertAlign val="baseline"/>
        <sz val="12"/>
        <color theme="1"/>
        <name val="Yu Gothic"/>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none">
          <fgColor indexed="64"/>
          <bgColor indexed="65"/>
        </patternFill>
      </fill>
      <alignment horizontal="center" vertical="center" textRotation="0" wrapText="0" indent="0" justifyLastLine="0" shrinkToFit="0" readingOrder="0"/>
      <border diagonalUp="0" diagonalDown="0" outline="0">
        <left style="hair">
          <color auto="1"/>
        </left>
        <right style="hair">
          <color auto="1"/>
        </right>
        <top/>
        <bottom/>
      </border>
      <protection locked="0" hidden="0"/>
    </dxf>
    <dxf>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auto="1"/>
        </right>
        <top style="thin">
          <color indexed="64"/>
        </top>
        <bottom style="thin">
          <color indexed="64"/>
        </bottom>
      </border>
      <protection locked="1" hidden="0"/>
    </dxf>
    <dxf>
      <fill>
        <patternFill patternType="none">
          <fgColor indexed="64"/>
          <bgColor indexed="65"/>
        </patternFill>
      </fill>
      <alignment horizontal="center" vertical="center" textRotation="0" wrapText="0" indent="0" justifyLastLine="0" shrinkToFit="0" readingOrder="0"/>
      <border diagonalUp="0" diagonalDown="0" outline="0">
        <left/>
        <right style="hair">
          <color auto="1"/>
        </right>
        <top/>
        <bottom/>
      </border>
      <protection locked="0" hidden="0"/>
    </dxf>
    <dxf>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center" textRotation="0" wrapText="0" indent="0" justifyLastLine="0" shrinkToFit="0"/>
      <border diagonalUp="0" diagonalDown="0">
        <left style="hair">
          <color auto="1"/>
        </left>
        <right style="hair">
          <color auto="1"/>
        </right>
        <top/>
        <bottom/>
        <vertical style="hair">
          <color auto="1"/>
        </vertical>
        <horizontal style="hair">
          <color auto="1"/>
        </horizontal>
      </border>
      <protection locked="1" hidden="0"/>
    </dxf>
    <dxf>
      <border diagonalUp="0" diagonalDown="0">
        <left style="medium">
          <color indexed="64"/>
        </left>
        <right style="medium">
          <color indexed="64"/>
        </right>
        <top style="medium">
          <color indexed="64"/>
        </top>
        <bottom style="medium">
          <color indexed="64"/>
        </bottom>
      </border>
    </dxf>
    <dxf>
      <numFmt numFmtId="0" formatCode="General"/>
      <fill>
        <patternFill patternType="none">
          <fgColor indexed="64"/>
          <bgColor indexed="65"/>
        </patternFill>
      </fill>
      <alignment horizontal="center" vertical="center" textRotation="0" wrapText="0" indent="0" justifyLastLine="0" shrinkToFit="0" readingOrder="0"/>
      <protection locked="1" hidden="0"/>
    </dxf>
    <dxf>
      <border>
        <bottom style="hair">
          <color auto="1"/>
        </bottom>
      </border>
    </dxf>
    <dxf>
      <numFmt numFmtId="0" formatCode="General"/>
      <alignment horizontal="center" vertical="center" textRotation="0" wrapText="0" indent="0" justifyLastLine="0" shrinkToFit="0" readingOrder="0"/>
      <border diagonalUp="0" diagonalDown="0">
        <left style="hair">
          <color auto="1"/>
        </left>
        <right style="hair">
          <color auto="1"/>
        </right>
        <top/>
        <bottom/>
        <vertical style="hair">
          <color auto="1"/>
        </vertical>
        <horizontal style="hair">
          <color auto="1"/>
        </horizontal>
      </border>
      <protection locked="1" hidden="0"/>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234238</xdr:colOff>
      <xdr:row>31</xdr:row>
      <xdr:rowOff>87220</xdr:rowOff>
    </xdr:from>
    <xdr:to>
      <xdr:col>17</xdr:col>
      <xdr:colOff>952498</xdr:colOff>
      <xdr:row>41</xdr:row>
      <xdr:rowOff>159890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231071" y="8278720"/>
          <a:ext cx="5205594" cy="26550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メモ</a:t>
          </a:r>
          <a:endParaRPr kumimoji="1" lang="en-US" altLang="ja-JP" sz="1400" b="1"/>
        </a:p>
        <a:p>
          <a:r>
            <a:rPr kumimoji="1" lang="ja-JP" altLang="en-US" sz="1200"/>
            <a:t>■配置</a:t>
          </a:r>
          <a:r>
            <a:rPr kumimoji="1" lang="en-US" altLang="ja-JP" sz="1200"/>
            <a:t>A</a:t>
          </a:r>
          <a:r>
            <a:rPr kumimoji="1" lang="ja-JP" altLang="en-US" sz="1200"/>
            <a:t>：</a:t>
          </a:r>
          <a:endParaRPr kumimoji="1" lang="en-US" altLang="ja-JP" sz="1200"/>
        </a:p>
        <a:p>
          <a:r>
            <a:rPr kumimoji="1" lang="ja-JP" altLang="en-US" sz="1200"/>
            <a:t>・スイムフィニッシュ後、ランスタート後のエリア</a:t>
          </a:r>
          <a:endParaRPr kumimoji="1" lang="en-US" altLang="ja-JP" sz="1200"/>
        </a:p>
        <a:p>
          <a:r>
            <a:rPr kumimoji="1" lang="ja-JP" altLang="en-US" sz="1200"/>
            <a:t>・作業時間：</a:t>
          </a:r>
          <a:r>
            <a:rPr kumimoji="1" lang="en-US" altLang="ja-JP" sz="1200"/>
            <a:t>8</a:t>
          </a:r>
          <a:r>
            <a:rPr kumimoji="1" lang="ja-JP" altLang="en-US" sz="1200"/>
            <a:t>時</a:t>
          </a:r>
          <a:r>
            <a:rPr kumimoji="1" lang="en-US" altLang="ja-JP" sz="1200"/>
            <a:t>10</a:t>
          </a:r>
          <a:r>
            <a:rPr kumimoji="1" lang="ja-JP" altLang="en-US" sz="1200"/>
            <a:t>分</a:t>
          </a:r>
          <a:r>
            <a:rPr kumimoji="1" lang="en-US" altLang="ja-JP" sz="1200"/>
            <a:t>〜10</a:t>
          </a:r>
          <a:r>
            <a:rPr kumimoji="1" lang="ja-JP" altLang="en-US" sz="1200"/>
            <a:t>時</a:t>
          </a:r>
          <a:r>
            <a:rPr kumimoji="1" lang="en-US" altLang="ja-JP" sz="1200"/>
            <a:t>10</a:t>
          </a:r>
          <a:r>
            <a:rPr kumimoji="1" lang="ja-JP" altLang="en-US" sz="1200"/>
            <a:t>分（予定）</a:t>
          </a:r>
          <a:endParaRPr kumimoji="1" lang="en-US" altLang="ja-JP" sz="1200"/>
        </a:p>
        <a:p>
          <a:r>
            <a:rPr kumimoji="1" lang="ja-JP" altLang="en-US" sz="1200"/>
            <a:t>■配置</a:t>
          </a:r>
          <a:r>
            <a:rPr kumimoji="1" lang="en-US" altLang="ja-JP" sz="1200"/>
            <a:t>B</a:t>
          </a:r>
          <a:r>
            <a:rPr kumimoji="1" lang="ja-JP" altLang="en-US" sz="1200"/>
            <a:t>：</a:t>
          </a:r>
          <a:endParaRPr kumimoji="1" lang="en-US" altLang="ja-JP" sz="1200"/>
        </a:p>
        <a:p>
          <a:r>
            <a:rPr kumimoji="1" lang="ja-JP" altLang="en-US" sz="1200"/>
            <a:t>・ランフィニッシュ後のエリア</a:t>
          </a:r>
          <a:endParaRPr kumimoji="1" lang="en-US" altLang="ja-JP" sz="1200"/>
        </a:p>
        <a:p>
          <a:r>
            <a:rPr kumimoji="1" lang="ja-JP" altLang="en-US" sz="1200"/>
            <a:t>・作業時間：前半（</a:t>
          </a:r>
          <a:r>
            <a:rPr kumimoji="1" lang="en-US" altLang="ja-JP" sz="1200">
              <a:solidFill>
                <a:schemeClr val="accent2"/>
              </a:solidFill>
            </a:rPr>
            <a:t>X</a:t>
          </a:r>
          <a:r>
            <a:rPr kumimoji="1" lang="ja-JP" altLang="en-US" sz="1200"/>
            <a:t>）</a:t>
          </a:r>
          <a:r>
            <a:rPr kumimoji="1" lang="en-US" altLang="ja-JP" sz="1200"/>
            <a:t> 9</a:t>
          </a:r>
          <a:r>
            <a:rPr kumimoji="1" lang="ja-JP" altLang="en-US" sz="1200"/>
            <a:t>時</a:t>
          </a:r>
          <a:r>
            <a:rPr kumimoji="1" lang="en-US" altLang="ja-JP" sz="1200"/>
            <a:t>40</a:t>
          </a:r>
          <a:r>
            <a:rPr kumimoji="1" lang="ja-JP" altLang="en-US" sz="1200"/>
            <a:t>分</a:t>
          </a:r>
          <a:r>
            <a:rPr kumimoji="1" lang="en-US" altLang="ja-JP" sz="1200"/>
            <a:t>〜11</a:t>
          </a:r>
          <a:r>
            <a:rPr kumimoji="1" lang="ja-JP" altLang="en-US" sz="1200"/>
            <a:t>時</a:t>
          </a:r>
          <a:r>
            <a:rPr kumimoji="1" lang="en-US" altLang="ja-JP" sz="1200"/>
            <a:t>20</a:t>
          </a:r>
          <a:r>
            <a:rPr kumimoji="1" lang="ja-JP" altLang="en-US" sz="1200"/>
            <a:t>分、後半（</a:t>
          </a:r>
          <a:r>
            <a:rPr kumimoji="1" lang="en-US" altLang="ja-JP" sz="1200">
              <a:solidFill>
                <a:srgbClr val="7030A0"/>
              </a:solidFill>
            </a:rPr>
            <a:t>Y</a:t>
          </a:r>
          <a:r>
            <a:rPr kumimoji="1" lang="ja-JP" altLang="en-US" sz="1200"/>
            <a:t>）</a:t>
          </a:r>
          <a:r>
            <a:rPr kumimoji="1" lang="en-US" altLang="ja-JP" sz="1200"/>
            <a:t> 11</a:t>
          </a:r>
          <a:r>
            <a:rPr kumimoji="1" lang="ja-JP" altLang="en-US" sz="1200"/>
            <a:t>時</a:t>
          </a:r>
          <a:r>
            <a:rPr kumimoji="1" lang="en-US" altLang="ja-JP" sz="1200"/>
            <a:t>20</a:t>
          </a:r>
          <a:r>
            <a:rPr kumimoji="1" lang="ja-JP" altLang="en-US" sz="1200"/>
            <a:t>分</a:t>
          </a:r>
          <a:r>
            <a:rPr kumimoji="1" lang="en-US" altLang="ja-JP" sz="1200"/>
            <a:t>〜13</a:t>
          </a:r>
          <a:r>
            <a:rPr kumimoji="1" lang="ja-JP" altLang="en-US" sz="1200"/>
            <a:t>時</a:t>
          </a:r>
          <a:endParaRPr kumimoji="1" lang="en-US" altLang="ja-JP" sz="1200"/>
        </a:p>
        <a:p>
          <a:r>
            <a:rPr kumimoji="1" lang="ja-JP" altLang="en-US" sz="1200"/>
            <a:t>■配置</a:t>
          </a:r>
          <a:r>
            <a:rPr kumimoji="1" lang="en-US" altLang="ja-JP" sz="1200"/>
            <a:t>C</a:t>
          </a:r>
          <a:r>
            <a:rPr kumimoji="1" lang="ja-JP" altLang="en-US" sz="1200"/>
            <a:t>：</a:t>
          </a:r>
          <a:endParaRPr kumimoji="1" lang="en-US" altLang="ja-JP" sz="1200"/>
        </a:p>
        <a:p>
          <a:r>
            <a:rPr kumimoji="1" lang="ja-JP" altLang="en-US" sz="1200"/>
            <a:t>・大会前日の受付</a:t>
          </a:r>
          <a:endParaRPr kumimoji="1" lang="en-US" altLang="ja-JP" sz="1200"/>
        </a:p>
        <a:p>
          <a:r>
            <a:rPr kumimoji="1" lang="ja-JP" altLang="en-US" sz="1200"/>
            <a:t>■配置</a:t>
          </a:r>
          <a:r>
            <a:rPr kumimoji="1" lang="en-US" altLang="ja-JP" sz="1200"/>
            <a:t>D</a:t>
          </a:r>
          <a:r>
            <a:rPr kumimoji="1" lang="ja-JP" altLang="en-US" sz="1200"/>
            <a:t>：</a:t>
          </a:r>
          <a:endParaRPr kumimoji="1" lang="en-US" altLang="ja-JP" sz="1200"/>
        </a:p>
        <a:p>
          <a:r>
            <a:rPr kumimoji="1" lang="ja-JP" altLang="en-US" sz="1200"/>
            <a:t>・</a:t>
          </a:r>
          <a:r>
            <a:rPr kumimoji="1" lang="en-US" altLang="ja-JP" sz="1200"/>
            <a:t>6</a:t>
          </a:r>
          <a:r>
            <a:rPr kumimoji="1" lang="ja-JP" altLang="en-US" sz="1200"/>
            <a:t>月</a:t>
          </a:r>
          <a:r>
            <a:rPr kumimoji="1" lang="en-US" altLang="ja-JP" sz="1200"/>
            <a:t>23〜28</a:t>
          </a:r>
          <a:r>
            <a:rPr kumimoji="1" lang="ja-JP" altLang="en-US" sz="1200"/>
            <a:t>日の事前準備</a:t>
          </a:r>
          <a:endParaRPr kumimoji="1" lang="en-US" altLang="ja-JP" sz="1200"/>
        </a:p>
        <a:p>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1609725</xdr:colOff>
          <xdr:row>29</xdr:row>
          <xdr:rowOff>385763</xdr:rowOff>
        </xdr:from>
        <xdr:to>
          <xdr:col>1</xdr:col>
          <xdr:colOff>442913</xdr:colOff>
          <xdr:row>32</xdr:row>
          <xdr:rowOff>219075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12700</xdr:colOff>
      <xdr:row>4</xdr:row>
      <xdr:rowOff>12700</xdr:rowOff>
    </xdr:from>
    <xdr:to>
      <xdr:col>3</xdr:col>
      <xdr:colOff>152400</xdr:colOff>
      <xdr:row>4</xdr:row>
      <xdr:rowOff>622300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536700" y="994833"/>
          <a:ext cx="376767" cy="60960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vert="horz" rtlCol="0" anchor="ctr"/>
        <a:lstStyle/>
        <a:p>
          <a:pPr algn="ctr"/>
          <a:r>
            <a:rPr kumimoji="1" lang="ja-JP" altLang="en-US" sz="800" b="1">
              <a:solidFill>
                <a:schemeClr val="bg1"/>
              </a:solidFill>
              <a:latin typeface="MS PGothic" charset="-128"/>
              <a:ea typeface="MS PGothic" charset="-128"/>
              <a:cs typeface="MS PGothic" charset="-128"/>
            </a:rPr>
            <a:t>開始</a:t>
          </a:r>
          <a:endParaRPr kumimoji="1" lang="en-US" altLang="ja-JP" sz="800" b="1">
            <a:solidFill>
              <a:schemeClr val="bg1"/>
            </a:solidFill>
            <a:latin typeface="MS PGothic" charset="-128"/>
            <a:ea typeface="MS PGothic" charset="-128"/>
            <a:cs typeface="MS PGothic" charset="-128"/>
          </a:endParaRPr>
        </a:p>
      </xdr:txBody>
    </xdr:sp>
    <xdr:clientData/>
  </xdr:twoCellAnchor>
  <xdr:twoCellAnchor>
    <xdr:from>
      <xdr:col>6</xdr:col>
      <xdr:colOff>12700</xdr:colOff>
      <xdr:row>4</xdr:row>
      <xdr:rowOff>10490</xdr:rowOff>
    </xdr:from>
    <xdr:to>
      <xdr:col>12</xdr:col>
      <xdr:colOff>12700</xdr:colOff>
      <xdr:row>4</xdr:row>
      <xdr:rowOff>255471</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2773570" y="985997"/>
          <a:ext cx="1766956" cy="24498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100">
              <a:solidFill>
                <a:schemeClr val="bg1"/>
              </a:solidFill>
              <a:latin typeface="MS PGothic" charset="-128"/>
              <a:ea typeface="MS PGothic" charset="-128"/>
              <a:cs typeface="MS PGothic" charset="-128"/>
            </a:rPr>
            <a:t>スイム　</a:t>
          </a:r>
          <a:r>
            <a:rPr kumimoji="1" lang="en-US" altLang="ja-JP" sz="1100">
              <a:solidFill>
                <a:schemeClr val="bg1"/>
              </a:solidFill>
              <a:latin typeface="MS PGothic" charset="-128"/>
              <a:ea typeface="MS PGothic" charset="-128"/>
              <a:cs typeface="MS PGothic" charset="-128"/>
            </a:rPr>
            <a:t>Finish</a:t>
          </a:r>
        </a:p>
      </xdr:txBody>
    </xdr:sp>
    <xdr:clientData/>
  </xdr:twoCellAnchor>
  <xdr:twoCellAnchor>
    <xdr:from>
      <xdr:col>18</xdr:col>
      <xdr:colOff>12700</xdr:colOff>
      <xdr:row>4</xdr:row>
      <xdr:rowOff>15230</xdr:rowOff>
    </xdr:from>
    <xdr:to>
      <xdr:col>35</xdr:col>
      <xdr:colOff>270933</xdr:colOff>
      <xdr:row>4</xdr:row>
      <xdr:rowOff>253999</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6156325" y="999480"/>
          <a:ext cx="5115983" cy="238769"/>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100">
              <a:solidFill>
                <a:schemeClr val="bg1"/>
              </a:solidFill>
              <a:latin typeface="MS PGothic" charset="-128"/>
              <a:ea typeface="MS PGothic" charset="-128"/>
              <a:cs typeface="MS PGothic" charset="-128"/>
            </a:rPr>
            <a:t>バイク　</a:t>
          </a:r>
          <a:r>
            <a:rPr kumimoji="1" lang="en-US" altLang="ja-JP" sz="1100">
              <a:solidFill>
                <a:schemeClr val="bg1"/>
              </a:solidFill>
              <a:latin typeface="MS PGothic" charset="-128"/>
              <a:ea typeface="MS PGothic" charset="-128"/>
              <a:cs typeface="MS PGothic" charset="-128"/>
            </a:rPr>
            <a:t>Finish</a:t>
          </a:r>
        </a:p>
      </xdr:txBody>
    </xdr:sp>
    <xdr:clientData/>
  </xdr:twoCellAnchor>
  <xdr:twoCellAnchor>
    <xdr:from>
      <xdr:col>24</xdr:col>
      <xdr:colOff>17854</xdr:colOff>
      <xdr:row>5</xdr:row>
      <xdr:rowOff>131509</xdr:rowOff>
    </xdr:from>
    <xdr:to>
      <xdr:col>57</xdr:col>
      <xdr:colOff>276087</xdr:colOff>
      <xdr:row>6</xdr:row>
      <xdr:rowOff>95250</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7875979" y="1369759"/>
          <a:ext cx="9687983" cy="21774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100">
              <a:solidFill>
                <a:schemeClr val="bg1"/>
              </a:solidFill>
              <a:latin typeface="MS PGothic" charset="-128"/>
              <a:ea typeface="MS PGothic" charset="-128"/>
              <a:cs typeface="MS PGothic" charset="-128"/>
            </a:rPr>
            <a:t>ラン　</a:t>
          </a:r>
          <a:r>
            <a:rPr kumimoji="1" lang="en-US" altLang="ja-JP" sz="1100">
              <a:solidFill>
                <a:schemeClr val="bg1"/>
              </a:solidFill>
              <a:latin typeface="MS PGothic" charset="-128"/>
              <a:ea typeface="MS PGothic" charset="-128"/>
              <a:cs typeface="MS PGothic" charset="-128"/>
            </a:rPr>
            <a:t>Finish</a:t>
          </a:r>
        </a:p>
      </xdr:txBody>
    </xdr:sp>
    <xdr:clientData/>
  </xdr:twoCellAnchor>
  <xdr:twoCellAnchor>
    <xdr:from>
      <xdr:col>4</xdr:col>
      <xdr:colOff>0</xdr:colOff>
      <xdr:row>7</xdr:row>
      <xdr:rowOff>15875</xdr:rowOff>
    </xdr:from>
    <xdr:to>
      <xdr:col>13</xdr:col>
      <xdr:colOff>250151</xdr:colOff>
      <xdr:row>8</xdr:row>
      <xdr:rowOff>0</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2136825" y="1769685"/>
          <a:ext cx="2790151" cy="24618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kumimoji="1" lang="ja-JP" altLang="en-US" sz="1100">
              <a:solidFill>
                <a:schemeClr val="bg1"/>
              </a:solidFill>
              <a:latin typeface="MS PGothic" charset="-128"/>
              <a:ea typeface="MS PGothic" charset="-128"/>
              <a:cs typeface="MS PGothic" charset="-128"/>
            </a:rPr>
            <a:t>エイドスタッフ</a:t>
          </a:r>
          <a:r>
            <a:rPr kumimoji="1" lang="en-US" altLang="ja-JP" sz="1100">
              <a:solidFill>
                <a:schemeClr val="bg1"/>
              </a:solidFill>
              <a:latin typeface="MS PGothic" charset="-128"/>
              <a:ea typeface="MS PGothic" charset="-128"/>
              <a:cs typeface="MS PGothic" charset="-128"/>
            </a:rPr>
            <a:t> A</a:t>
          </a:r>
        </a:p>
      </xdr:txBody>
    </xdr:sp>
    <xdr:clientData/>
  </xdr:twoCellAnchor>
  <xdr:twoCellAnchor>
    <xdr:from>
      <xdr:col>21</xdr:col>
      <xdr:colOff>241906</xdr:colOff>
      <xdr:row>8</xdr:row>
      <xdr:rowOff>141111</xdr:rowOff>
    </xdr:from>
    <xdr:to>
      <xdr:col>61</xdr:col>
      <xdr:colOff>269395</xdr:colOff>
      <xdr:row>9</xdr:row>
      <xdr:rowOff>120952</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7176509" y="2156984"/>
          <a:ext cx="11316378" cy="241905"/>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kumimoji="1" lang="ja-JP" altLang="en-US" sz="1100">
              <a:solidFill>
                <a:schemeClr val="bg1"/>
              </a:solidFill>
              <a:latin typeface="MS PGothic" charset="-128"/>
              <a:ea typeface="MS PGothic" charset="-128"/>
              <a:cs typeface="MS PGothic" charset="-128"/>
            </a:rPr>
            <a:t>エイドスタッフ　</a:t>
          </a:r>
          <a:r>
            <a:rPr kumimoji="1" lang="en-US" altLang="ja-JP" sz="1100">
              <a:solidFill>
                <a:schemeClr val="bg1"/>
              </a:solidFill>
              <a:latin typeface="MS PGothic" charset="-128"/>
              <a:ea typeface="MS PGothic" charset="-128"/>
              <a:cs typeface="MS PGothic" charset="-128"/>
            </a:rPr>
            <a:t>B</a:t>
          </a:r>
        </a:p>
      </xdr:txBody>
    </xdr:sp>
    <xdr:clientData/>
  </xdr:twoCellAnchor>
  <xdr:twoCellAnchor>
    <xdr:from>
      <xdr:col>24</xdr:col>
      <xdr:colOff>1712</xdr:colOff>
      <xdr:row>11</xdr:row>
      <xdr:rowOff>161271</xdr:rowOff>
    </xdr:from>
    <xdr:to>
      <xdr:col>61</xdr:col>
      <xdr:colOff>287464</xdr:colOff>
      <xdr:row>12</xdr:row>
      <xdr:rowOff>141111</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8307512" y="2955271"/>
          <a:ext cx="11563352" cy="23384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kumimoji="1" lang="ja-JP" altLang="en-US" sz="1100">
              <a:solidFill>
                <a:schemeClr val="bg1"/>
              </a:solidFill>
              <a:latin typeface="MS PGothic" charset="-128"/>
              <a:ea typeface="MS PGothic" charset="-128"/>
              <a:cs typeface="MS PGothic" charset="-128"/>
            </a:rPr>
            <a:t>完走記念タオル配布</a:t>
          </a:r>
          <a:endParaRPr kumimoji="1" lang="en-US" altLang="ja-JP" sz="1100">
            <a:solidFill>
              <a:schemeClr val="bg1"/>
            </a:solidFill>
            <a:latin typeface="MS PGothic" charset="-128"/>
            <a:ea typeface="MS PGothic" charset="-128"/>
            <a:cs typeface="MS PGothic" charset="-128"/>
          </a:endParaRPr>
        </a:p>
      </xdr:txBody>
    </xdr:sp>
    <xdr:clientData/>
  </xdr:twoCellAnchor>
  <xdr:twoCellAnchor>
    <xdr:from>
      <xdr:col>16</xdr:col>
      <xdr:colOff>40318</xdr:colOff>
      <xdr:row>7</xdr:row>
      <xdr:rowOff>9526</xdr:rowOff>
    </xdr:from>
    <xdr:to>
      <xdr:col>37</xdr:col>
      <xdr:colOff>269876</xdr:colOff>
      <xdr:row>7</xdr:row>
      <xdr:rowOff>241904</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5563810" y="1763336"/>
          <a:ext cx="6156225" cy="2323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kumimoji="1" lang="ja-JP" altLang="en-US" sz="1100">
              <a:solidFill>
                <a:schemeClr val="bg1"/>
              </a:solidFill>
              <a:latin typeface="MS PGothic" charset="-128"/>
              <a:ea typeface="MS PGothic" charset="-128"/>
              <a:cs typeface="MS PGothic" charset="-128"/>
            </a:rPr>
            <a:t>エイドスタッフ</a:t>
          </a:r>
          <a:r>
            <a:rPr kumimoji="1" lang="en-US" altLang="ja-JP" sz="1100">
              <a:solidFill>
                <a:schemeClr val="bg1"/>
              </a:solidFill>
              <a:latin typeface="MS PGothic" charset="-128"/>
              <a:ea typeface="MS PGothic" charset="-128"/>
              <a:cs typeface="MS PGothic" charset="-128"/>
            </a:rPr>
            <a:t>  A</a:t>
          </a:r>
        </a:p>
      </xdr:txBody>
    </xdr:sp>
    <xdr:clientData/>
  </xdr:twoCellAnchor>
  <xdr:twoCellAnchor>
    <xdr:from>
      <xdr:col>24</xdr:col>
      <xdr:colOff>17511</xdr:colOff>
      <xdr:row>10</xdr:row>
      <xdr:rowOff>0</xdr:rowOff>
    </xdr:from>
    <xdr:to>
      <xdr:col>61</xdr:col>
      <xdr:colOff>269394</xdr:colOff>
      <xdr:row>10</xdr:row>
      <xdr:rowOff>241905</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7798781" y="2540000"/>
          <a:ext cx="10694105" cy="241905"/>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kumimoji="1" lang="ja-JP" altLang="en-US" sz="1100">
              <a:solidFill>
                <a:schemeClr val="bg1"/>
              </a:solidFill>
              <a:latin typeface="MS PGothic" charset="-128"/>
              <a:ea typeface="MS PGothic" charset="-128"/>
              <a:cs typeface="MS PGothic" charset="-128"/>
            </a:rPr>
            <a:t>アンクルバンド回収</a:t>
          </a:r>
          <a:endParaRPr kumimoji="1" lang="en-US" altLang="ja-JP" sz="1100">
            <a:solidFill>
              <a:schemeClr val="bg1"/>
            </a:solidFill>
            <a:latin typeface="MS PGothic" charset="-128"/>
            <a:ea typeface="MS PGothic" charset="-128"/>
            <a:cs typeface="MS PGothic" charset="-128"/>
          </a:endParaRPr>
        </a:p>
      </xdr:txBody>
    </xdr:sp>
    <xdr:clientData/>
  </xdr:twoCellAnchor>
  <xdr:twoCellAnchor>
    <xdr:from>
      <xdr:col>2</xdr:col>
      <xdr:colOff>36028</xdr:colOff>
      <xdr:row>13</xdr:row>
      <xdr:rowOff>122996</xdr:rowOff>
    </xdr:from>
    <xdr:to>
      <xdr:col>61</xdr:col>
      <xdr:colOff>282831</xdr:colOff>
      <xdr:row>14</xdr:row>
      <xdr:rowOff>105834</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1628909" y="3437911"/>
          <a:ext cx="18026803" cy="241143"/>
        </a:xfrm>
        <a:prstGeom prst="round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kumimoji="1" lang="ja-JP" altLang="en-US" sz="1100">
              <a:solidFill>
                <a:schemeClr val="bg1"/>
              </a:solidFill>
              <a:latin typeface="MS PGothic" charset="-128"/>
              <a:ea typeface="MS PGothic" charset="-128"/>
              <a:cs typeface="MS PGothic" charset="-128"/>
            </a:rPr>
            <a:t>コース誘導　：　最後尾の選手が通り過ぎ次第終了</a:t>
          </a:r>
          <a:endParaRPr kumimoji="1" lang="en-US" altLang="ja-JP" sz="1100">
            <a:solidFill>
              <a:schemeClr val="bg1"/>
            </a:solidFill>
            <a:latin typeface="MS PGothic" charset="-128"/>
            <a:ea typeface="MS PGothic" charset="-128"/>
            <a:cs typeface="MS PGothic" charset="-128"/>
          </a:endParaRPr>
        </a:p>
      </xdr:txBody>
    </xdr:sp>
    <xdr:clientData/>
  </xdr:twoCellAnchor>
  <xdr:twoCellAnchor>
    <xdr:from>
      <xdr:col>63</xdr:col>
      <xdr:colOff>21896</xdr:colOff>
      <xdr:row>15</xdr:row>
      <xdr:rowOff>1</xdr:rowOff>
    </xdr:from>
    <xdr:to>
      <xdr:col>66</xdr:col>
      <xdr:colOff>943019</xdr:colOff>
      <xdr:row>15</xdr:row>
      <xdr:rowOff>240863</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rot="10800000" flipV="1">
          <a:off x="18962413" y="3875691"/>
          <a:ext cx="3701985" cy="240862"/>
        </a:xfrm>
        <a:prstGeom prst="round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kumimoji="1" lang="ja-JP" altLang="en-US" sz="1100">
              <a:solidFill>
                <a:schemeClr val="bg1"/>
              </a:solidFill>
              <a:latin typeface="MS PGothic" charset="-128"/>
              <a:ea typeface="MS PGothic" charset="-128"/>
              <a:cs typeface="MS PGothic" charset="-128"/>
            </a:rPr>
            <a:t>式典サポート</a:t>
          </a:r>
          <a:endParaRPr kumimoji="1" lang="en-US" altLang="ja-JP" sz="1100">
            <a:solidFill>
              <a:schemeClr val="bg1"/>
            </a:solidFill>
            <a:latin typeface="MS PGothic" charset="-128"/>
            <a:ea typeface="MS PGothic" charset="-128"/>
            <a:cs typeface="MS PGothic"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141870</xdr:rowOff>
    </xdr:from>
    <xdr:to>
      <xdr:col>29</xdr:col>
      <xdr:colOff>481724</xdr:colOff>
      <xdr:row>5</xdr:row>
      <xdr:rowOff>109484</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1291897" y="1127215"/>
          <a:ext cx="14583103" cy="230372"/>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100">
              <a:solidFill>
                <a:schemeClr val="bg1"/>
              </a:solidFill>
              <a:latin typeface="MS PGothic" charset="-128"/>
              <a:ea typeface="MS PGothic" charset="-128"/>
              <a:cs typeface="MS PGothic" charset="-128"/>
            </a:rPr>
            <a:t>受付、支給物配布</a:t>
          </a:r>
          <a:endParaRPr kumimoji="1" lang="en-US" altLang="ja-JP" sz="1100">
            <a:solidFill>
              <a:schemeClr val="bg1"/>
            </a:solidFill>
            <a:latin typeface="MS PGothic" charset="-128"/>
            <a:ea typeface="MS PGothic" charset="-128"/>
            <a:cs typeface="MS PGothic" charset="-128"/>
          </a:endParaRPr>
        </a:p>
      </xdr:txBody>
    </xdr:sp>
    <xdr:clientData/>
  </xdr:twoCellAnchor>
  <xdr:twoCellAnchor>
    <xdr:from>
      <xdr:col>2</xdr:col>
      <xdr:colOff>21896</xdr:colOff>
      <xdr:row>6</xdr:row>
      <xdr:rowOff>162472</xdr:rowOff>
    </xdr:from>
    <xdr:to>
      <xdr:col>10</xdr:col>
      <xdr:colOff>-1</xdr:colOff>
      <xdr:row>7</xdr:row>
      <xdr:rowOff>153277</xdr:rowOff>
    </xdr:to>
    <xdr:sp macro="" textlink="">
      <xdr:nvSpPr>
        <xdr:cNvPr id="11" name="角丸四角形 10">
          <a:extLst>
            <a:ext uri="{FF2B5EF4-FFF2-40B4-BE49-F238E27FC236}">
              <a16:creationId xmlns:a16="http://schemas.microsoft.com/office/drawing/2014/main" id="{00000000-0008-0000-0400-00000B000000}"/>
            </a:ext>
          </a:extLst>
        </xdr:cNvPr>
        <xdr:cNvSpPr/>
      </xdr:nvSpPr>
      <xdr:spPr>
        <a:xfrm>
          <a:off x="1817413" y="1673334"/>
          <a:ext cx="4007069" cy="2535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kumimoji="1" lang="en-US" altLang="ja-JP" sz="1100">
              <a:solidFill>
                <a:schemeClr val="bg1"/>
              </a:solidFill>
              <a:latin typeface="MS PGothic" charset="-128"/>
              <a:ea typeface="MS PGothic" charset="-128"/>
              <a:cs typeface="MS PGothic" charset="-128"/>
            </a:rPr>
            <a:t>A</a:t>
          </a:r>
        </a:p>
      </xdr:txBody>
    </xdr:sp>
    <xdr:clientData/>
  </xdr:twoCellAnchor>
  <xdr:twoCellAnchor>
    <xdr:from>
      <xdr:col>9</xdr:col>
      <xdr:colOff>472463</xdr:colOff>
      <xdr:row>8</xdr:row>
      <xdr:rowOff>0</xdr:rowOff>
    </xdr:from>
    <xdr:to>
      <xdr:col>17</xdr:col>
      <xdr:colOff>481724</xdr:colOff>
      <xdr:row>8</xdr:row>
      <xdr:rowOff>240862</xdr:rowOff>
    </xdr:to>
    <xdr:sp macro="" textlink="">
      <xdr:nvSpPr>
        <xdr:cNvPr id="12" name="角丸四角形 11">
          <a:extLst>
            <a:ext uri="{FF2B5EF4-FFF2-40B4-BE49-F238E27FC236}">
              <a16:creationId xmlns:a16="http://schemas.microsoft.com/office/drawing/2014/main" id="{00000000-0008-0000-0400-00000C000000}"/>
            </a:ext>
          </a:extLst>
        </xdr:cNvPr>
        <xdr:cNvSpPr/>
      </xdr:nvSpPr>
      <xdr:spPr>
        <a:xfrm>
          <a:off x="5793325" y="2036379"/>
          <a:ext cx="4038227" cy="240862"/>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kumimoji="1" lang="en-US" altLang="ja-JP" sz="1100">
              <a:solidFill>
                <a:schemeClr val="bg1"/>
              </a:solidFill>
              <a:latin typeface="MS PGothic" charset="-128"/>
              <a:ea typeface="MS PGothic" charset="-128"/>
              <a:cs typeface="MS PGothic" charset="-128"/>
            </a:rPr>
            <a:t>B</a:t>
          </a:r>
        </a:p>
      </xdr:txBody>
    </xdr:sp>
    <xdr:clientData/>
  </xdr:twoCellAnchor>
  <xdr:twoCellAnchor>
    <xdr:from>
      <xdr:col>18</xdr:col>
      <xdr:colOff>21021</xdr:colOff>
      <xdr:row>6</xdr:row>
      <xdr:rowOff>139698</xdr:rowOff>
    </xdr:from>
    <xdr:to>
      <xdr:col>24</xdr:col>
      <xdr:colOff>1</xdr:colOff>
      <xdr:row>7</xdr:row>
      <xdr:rowOff>109482</xdr:rowOff>
    </xdr:to>
    <xdr:sp macro="" textlink="">
      <xdr:nvSpPr>
        <xdr:cNvPr id="14" name="角丸四角形 13">
          <a:extLst>
            <a:ext uri="{FF2B5EF4-FFF2-40B4-BE49-F238E27FC236}">
              <a16:creationId xmlns:a16="http://schemas.microsoft.com/office/drawing/2014/main" id="{00000000-0008-0000-0400-00000E000000}"/>
            </a:ext>
          </a:extLst>
        </xdr:cNvPr>
        <xdr:cNvSpPr/>
      </xdr:nvSpPr>
      <xdr:spPr>
        <a:xfrm>
          <a:off x="9874469" y="1650560"/>
          <a:ext cx="3000704" cy="23254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kumimoji="1" lang="en-US" altLang="ja-JP" sz="1100">
              <a:solidFill>
                <a:schemeClr val="bg1"/>
              </a:solidFill>
              <a:latin typeface="MS PGothic" charset="-128"/>
              <a:ea typeface="MS PGothic" charset="-128"/>
              <a:cs typeface="MS PGothic" charset="-128"/>
            </a:rPr>
            <a:t>A</a:t>
          </a:r>
        </a:p>
      </xdr:txBody>
    </xdr:sp>
    <xdr:clientData/>
  </xdr:twoCellAnchor>
  <xdr:twoCellAnchor>
    <xdr:from>
      <xdr:col>23</xdr:col>
      <xdr:colOff>493483</xdr:colOff>
      <xdr:row>7</xdr:row>
      <xdr:rowOff>248306</xdr:rowOff>
    </xdr:from>
    <xdr:to>
      <xdr:col>29</xdr:col>
      <xdr:colOff>481724</xdr:colOff>
      <xdr:row>8</xdr:row>
      <xdr:rowOff>262758</xdr:rowOff>
    </xdr:to>
    <xdr:sp macro="" textlink="">
      <xdr:nvSpPr>
        <xdr:cNvPr id="15" name="角丸四角形 14">
          <a:extLst>
            <a:ext uri="{FF2B5EF4-FFF2-40B4-BE49-F238E27FC236}">
              <a16:creationId xmlns:a16="http://schemas.microsoft.com/office/drawing/2014/main" id="{00000000-0008-0000-0400-00000F000000}"/>
            </a:ext>
          </a:extLst>
        </xdr:cNvPr>
        <xdr:cNvSpPr/>
      </xdr:nvSpPr>
      <xdr:spPr>
        <a:xfrm>
          <a:off x="12865035" y="2021927"/>
          <a:ext cx="3009965" cy="27721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kumimoji="1" lang="en-US" altLang="ja-JP" sz="1100">
              <a:solidFill>
                <a:schemeClr val="bg1"/>
              </a:solidFill>
              <a:latin typeface="MS PGothic" charset="-128"/>
              <a:ea typeface="MS PGothic" charset="-128"/>
              <a:cs typeface="MS PGothic" charset="-128"/>
            </a:rPr>
            <a:t>B</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テーブル5" displayName="テーブル5" ref="B2:J52" headerRowDxfId="22" dataDxfId="20" totalsRowDxfId="18" headerRowBorderDxfId="21" tableBorderDxfId="19">
  <autoFilter ref="B2:J52"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sortState xmlns:xlrd2="http://schemas.microsoft.com/office/spreadsheetml/2017/richdata2" ref="B3:J52">
    <sortCondition ref="H3:H52"/>
    <sortCondition ref="I3:I52"/>
    <sortCondition ref="J3:J52"/>
  </sortState>
  <tableColumns count="9">
    <tableColumn id="1" xr3:uid="{00000000-0010-0000-0000-000001000000}" name="ユニット" totalsRowLabel="集計" dataDxfId="17" totalsRowDxfId="16"/>
    <tableColumn id="2" xr3:uid="{00000000-0010-0000-0000-000002000000}" name="リハ" dataDxfId="15" totalsRowDxfId="14"/>
    <tableColumn id="3" xr3:uid="{00000000-0010-0000-0000-000003000000}" name="団体・施設代表者" dataDxfId="13" totalsRowDxfId="12"/>
    <tableColumn id="4" xr3:uid="{00000000-0010-0000-0000-000004000000}" name="学生" dataDxfId="11" totalsRowDxfId="10"/>
    <tableColumn id="5" xr3:uid="{00000000-0010-0000-0000-000005000000}" name="当事者" dataDxfId="9" totalsRowDxfId="8"/>
    <tableColumn id="6" xr3:uid="{00000000-0010-0000-0000-000006000000}" name="総数" dataDxfId="7" totalsRowDxfId="6">
      <calculatedColumnFormula>C3+D3+E3+F3</calculatedColumnFormula>
    </tableColumn>
    <tableColumn id="7" xr3:uid="{00000000-0010-0000-0000-000007000000}" name="配置" dataDxfId="5" totalsRowDxfId="4"/>
    <tableColumn id="8" xr3:uid="{00000000-0010-0000-0000-000008000000}" name="仕事" totalsRowFunction="count" dataDxfId="3" totalsRowDxfId="2"/>
    <tableColumn id="9" xr3:uid="{00000000-0010-0000-0000-000009000000}" name="時間" dataDxfId="1" totalsRowDxfId="0"/>
  </tableColumns>
  <tableStyleInfo name="TableStyleMedium15" showFirstColumn="0" showLastColumn="0" showRowStripes="1" showColumnStripes="0"/>
</table>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53"/>
  <sheetViews>
    <sheetView zoomScale="50" zoomScaleNormal="60" zoomScalePageLayoutView="60" workbookViewId="0">
      <selection activeCell="P2" sqref="P2"/>
    </sheetView>
  </sheetViews>
  <sheetFormatPr defaultColWidth="12.6640625" defaultRowHeight="19.899999999999999"/>
  <cols>
    <col min="1" max="1" width="12.6640625" style="18"/>
    <col min="2" max="2" width="17.77734375" style="17" customWidth="1"/>
    <col min="3" max="7" width="10.6640625" style="17" customWidth="1"/>
    <col min="8" max="8" width="14.44140625" style="17" customWidth="1"/>
    <col min="9" max="9" width="22.44140625" style="17" customWidth="1"/>
    <col min="10" max="10" width="17.21875" style="17" customWidth="1"/>
    <col min="11" max="11" width="12.6640625" style="18"/>
    <col min="12" max="12" width="22.77734375" style="17" bestFit="1" customWidth="1"/>
    <col min="13" max="13" width="17.21875" style="17" customWidth="1"/>
    <col min="14" max="17" width="12.6640625" style="17"/>
    <col min="18" max="18" width="12.6640625" style="17" customWidth="1"/>
    <col min="19" max="19" width="7.21875" style="18" bestFit="1" customWidth="1"/>
    <col min="20" max="16384" width="12.6640625" style="18"/>
  </cols>
  <sheetData>
    <row r="1" spans="1:19" s="16" customFormat="1" ht="29.25" thickBot="1">
      <c r="A1" s="8"/>
      <c r="B1" s="19"/>
      <c r="C1" s="19"/>
      <c r="D1" s="19"/>
      <c r="E1" s="19"/>
      <c r="F1" s="19"/>
      <c r="G1" s="19"/>
      <c r="H1" s="20"/>
      <c r="I1" s="20"/>
      <c r="J1" s="20"/>
      <c r="K1" s="8"/>
      <c r="L1" s="20"/>
      <c r="M1" s="20"/>
      <c r="N1" s="20"/>
      <c r="O1" s="20"/>
      <c r="P1" s="20"/>
      <c r="Q1" s="20"/>
      <c r="R1" s="20"/>
      <c r="S1" s="8"/>
    </row>
    <row r="2" spans="1:19" s="16" customFormat="1">
      <c r="A2" s="8"/>
      <c r="B2" s="21" t="s">
        <v>0</v>
      </c>
      <c r="C2" s="22" t="s">
        <v>1</v>
      </c>
      <c r="D2" s="23" t="s">
        <v>2</v>
      </c>
      <c r="E2" s="22" t="s">
        <v>3</v>
      </c>
      <c r="F2" s="22" t="s">
        <v>4</v>
      </c>
      <c r="G2" s="22" t="s">
        <v>5</v>
      </c>
      <c r="H2" s="22" t="s">
        <v>6</v>
      </c>
      <c r="I2" s="22" t="s">
        <v>7</v>
      </c>
      <c r="J2" s="24" t="s">
        <v>8</v>
      </c>
      <c r="K2" s="8"/>
      <c r="L2" s="114"/>
      <c r="M2" s="115"/>
      <c r="N2" s="25" t="s">
        <v>9</v>
      </c>
      <c r="O2" s="26" t="s">
        <v>10</v>
      </c>
      <c r="P2" s="25" t="s">
        <v>3</v>
      </c>
      <c r="Q2" s="25" t="s">
        <v>4</v>
      </c>
      <c r="R2" s="27" t="s">
        <v>11</v>
      </c>
      <c r="S2" s="8"/>
    </row>
    <row r="3" spans="1:19" s="16" customFormat="1" ht="20.25" thickBot="1">
      <c r="A3" s="8"/>
      <c r="B3" s="28" t="s">
        <v>12</v>
      </c>
      <c r="C3" s="28">
        <v>1</v>
      </c>
      <c r="D3" s="28">
        <v>1</v>
      </c>
      <c r="E3" s="28">
        <v>2</v>
      </c>
      <c r="F3" s="28">
        <v>4</v>
      </c>
      <c r="G3" s="28">
        <f t="shared" ref="G3:G34" si="0">C3+D3+E3+F3</f>
        <v>8</v>
      </c>
      <c r="H3" s="28" t="s">
        <v>13</v>
      </c>
      <c r="I3" s="28" t="s">
        <v>14</v>
      </c>
      <c r="J3" s="28" t="s">
        <v>15</v>
      </c>
      <c r="K3" s="8"/>
      <c r="L3" s="119" t="s">
        <v>16</v>
      </c>
      <c r="M3" s="120"/>
      <c r="N3" s="29">
        <f>SUM(C3:C52)</f>
        <v>50</v>
      </c>
      <c r="O3" s="29">
        <f>SUM(D3:D52)</f>
        <v>50</v>
      </c>
      <c r="P3" s="29">
        <f>SUM(E3:E52)</f>
        <v>100</v>
      </c>
      <c r="Q3" s="29">
        <f>SUM(F3:F52)</f>
        <v>200</v>
      </c>
      <c r="R3" s="30">
        <f>SUM(G3:G52)</f>
        <v>400</v>
      </c>
      <c r="S3" s="8"/>
    </row>
    <row r="4" spans="1:19" s="16" customFormat="1" ht="20.25" customHeight="1" thickBot="1">
      <c r="A4" s="8"/>
      <c r="B4" s="28" t="s">
        <v>17</v>
      </c>
      <c r="C4" s="28">
        <v>1</v>
      </c>
      <c r="D4" s="28">
        <v>1</v>
      </c>
      <c r="E4" s="28">
        <v>2</v>
      </c>
      <c r="F4" s="28">
        <v>4</v>
      </c>
      <c r="G4" s="28">
        <f t="shared" si="0"/>
        <v>8</v>
      </c>
      <c r="H4" s="28" t="s">
        <v>13</v>
      </c>
      <c r="I4" s="28" t="s">
        <v>14</v>
      </c>
      <c r="J4" s="28" t="s">
        <v>15</v>
      </c>
      <c r="K4" s="8"/>
      <c r="L4" s="124"/>
      <c r="M4" s="124"/>
      <c r="N4" s="124"/>
      <c r="O4" s="124"/>
      <c r="P4" s="124"/>
      <c r="Q4" s="124"/>
      <c r="R4" s="124"/>
      <c r="S4" s="8"/>
    </row>
    <row r="5" spans="1:19" s="16" customFormat="1">
      <c r="A5" s="8"/>
      <c r="B5" s="28" t="s">
        <v>18</v>
      </c>
      <c r="C5" s="28">
        <v>1</v>
      </c>
      <c r="D5" s="28">
        <v>1</v>
      </c>
      <c r="E5" s="28">
        <v>2</v>
      </c>
      <c r="F5" s="28">
        <v>4</v>
      </c>
      <c r="G5" s="28">
        <f t="shared" si="0"/>
        <v>8</v>
      </c>
      <c r="H5" s="28" t="s">
        <v>13</v>
      </c>
      <c r="I5" s="28" t="s">
        <v>14</v>
      </c>
      <c r="J5" s="28" t="s">
        <v>15</v>
      </c>
      <c r="K5" s="8"/>
      <c r="L5" s="126" t="s">
        <v>19</v>
      </c>
      <c r="M5" s="127"/>
      <c r="N5" s="31">
        <f t="shared" ref="N5:R8" si="1">SUMIF($H$3:$H$52,$L5,C$3:C$52)</f>
        <v>7</v>
      </c>
      <c r="O5" s="31">
        <f t="shared" si="1"/>
        <v>7</v>
      </c>
      <c r="P5" s="31">
        <f t="shared" si="1"/>
        <v>14</v>
      </c>
      <c r="Q5" s="31">
        <f t="shared" si="1"/>
        <v>28</v>
      </c>
      <c r="R5" s="32">
        <f t="shared" si="1"/>
        <v>56</v>
      </c>
      <c r="S5" s="8"/>
    </row>
    <row r="6" spans="1:19" s="16" customFormat="1">
      <c r="A6" s="8"/>
      <c r="B6" s="28" t="s">
        <v>20</v>
      </c>
      <c r="C6" s="28">
        <v>1</v>
      </c>
      <c r="D6" s="28">
        <v>1</v>
      </c>
      <c r="E6" s="28">
        <v>2</v>
      </c>
      <c r="F6" s="28">
        <v>4</v>
      </c>
      <c r="G6" s="28">
        <f t="shared" si="0"/>
        <v>8</v>
      </c>
      <c r="H6" s="28" t="s">
        <v>13</v>
      </c>
      <c r="I6" s="28" t="s">
        <v>14</v>
      </c>
      <c r="J6" s="28" t="s">
        <v>15</v>
      </c>
      <c r="K6" s="8"/>
      <c r="L6" s="128" t="s">
        <v>21</v>
      </c>
      <c r="M6" s="129"/>
      <c r="N6" s="33">
        <f t="shared" si="1"/>
        <v>20</v>
      </c>
      <c r="O6" s="33">
        <f t="shared" si="1"/>
        <v>20</v>
      </c>
      <c r="P6" s="33">
        <f t="shared" si="1"/>
        <v>40</v>
      </c>
      <c r="Q6" s="33">
        <f t="shared" si="1"/>
        <v>80</v>
      </c>
      <c r="R6" s="34">
        <f t="shared" si="1"/>
        <v>160</v>
      </c>
      <c r="S6" s="8"/>
    </row>
    <row r="7" spans="1:19" s="16" customFormat="1">
      <c r="A7" s="8"/>
      <c r="B7" s="28" t="s">
        <v>22</v>
      </c>
      <c r="C7" s="28">
        <v>1</v>
      </c>
      <c r="D7" s="28">
        <v>1</v>
      </c>
      <c r="E7" s="28">
        <v>2</v>
      </c>
      <c r="F7" s="28">
        <v>4</v>
      </c>
      <c r="G7" s="28">
        <f t="shared" si="0"/>
        <v>8</v>
      </c>
      <c r="H7" s="28" t="s">
        <v>13</v>
      </c>
      <c r="I7" s="28" t="s">
        <v>14</v>
      </c>
      <c r="J7" s="28" t="s">
        <v>15</v>
      </c>
      <c r="K7" s="8"/>
      <c r="L7" s="128" t="s">
        <v>23</v>
      </c>
      <c r="M7" s="129"/>
      <c r="N7" s="33">
        <f t="shared" si="1"/>
        <v>10</v>
      </c>
      <c r="O7" s="33">
        <f t="shared" si="1"/>
        <v>10</v>
      </c>
      <c r="P7" s="33">
        <f t="shared" si="1"/>
        <v>20</v>
      </c>
      <c r="Q7" s="33">
        <f t="shared" si="1"/>
        <v>40</v>
      </c>
      <c r="R7" s="34">
        <f t="shared" si="1"/>
        <v>80</v>
      </c>
      <c r="S7" s="8"/>
    </row>
    <row r="8" spans="1:19" s="16" customFormat="1" ht="20.25" thickBot="1">
      <c r="A8" s="8"/>
      <c r="B8" s="28" t="s">
        <v>24</v>
      </c>
      <c r="C8" s="28">
        <v>1</v>
      </c>
      <c r="D8" s="28">
        <v>1</v>
      </c>
      <c r="E8" s="28">
        <v>2</v>
      </c>
      <c r="F8" s="28">
        <v>4</v>
      </c>
      <c r="G8" s="28">
        <f t="shared" si="0"/>
        <v>8</v>
      </c>
      <c r="H8" s="28" t="s">
        <v>13</v>
      </c>
      <c r="I8" s="28" t="s">
        <v>25</v>
      </c>
      <c r="J8" s="28" t="s">
        <v>15</v>
      </c>
      <c r="K8" s="8"/>
      <c r="L8" s="128" t="s">
        <v>26</v>
      </c>
      <c r="M8" s="129"/>
      <c r="N8" s="33">
        <f t="shared" si="1"/>
        <v>13</v>
      </c>
      <c r="O8" s="33">
        <f t="shared" si="1"/>
        <v>13</v>
      </c>
      <c r="P8" s="33">
        <f t="shared" si="1"/>
        <v>26</v>
      </c>
      <c r="Q8" s="33">
        <f t="shared" si="1"/>
        <v>52</v>
      </c>
      <c r="R8" s="34">
        <f t="shared" si="1"/>
        <v>104</v>
      </c>
      <c r="S8" s="8"/>
    </row>
    <row r="9" spans="1:19" s="16" customFormat="1" ht="20.25" thickBot="1">
      <c r="A9" s="8"/>
      <c r="B9" s="28" t="s">
        <v>27</v>
      </c>
      <c r="C9" s="28">
        <v>1</v>
      </c>
      <c r="D9" s="28">
        <v>1</v>
      </c>
      <c r="E9" s="28">
        <v>2</v>
      </c>
      <c r="F9" s="28">
        <v>4</v>
      </c>
      <c r="G9" s="28">
        <f t="shared" si="0"/>
        <v>8</v>
      </c>
      <c r="H9" s="28" t="s">
        <v>13</v>
      </c>
      <c r="I9" s="28" t="s">
        <v>25</v>
      </c>
      <c r="J9" s="28" t="s">
        <v>15</v>
      </c>
      <c r="K9" s="8"/>
      <c r="L9" s="125" t="s">
        <v>28</v>
      </c>
      <c r="M9" s="125"/>
      <c r="N9" s="125"/>
      <c r="O9" s="125"/>
      <c r="P9" s="125"/>
      <c r="Q9" s="125"/>
      <c r="R9" s="125"/>
      <c r="S9" s="8"/>
    </row>
    <row r="10" spans="1:19" s="16" customFormat="1">
      <c r="A10" s="8"/>
      <c r="B10" s="28" t="s">
        <v>29</v>
      </c>
      <c r="C10" s="28">
        <v>1</v>
      </c>
      <c r="D10" s="28">
        <v>1</v>
      </c>
      <c r="E10" s="28">
        <v>2</v>
      </c>
      <c r="F10" s="28">
        <v>4</v>
      </c>
      <c r="G10" s="28">
        <f t="shared" si="0"/>
        <v>8</v>
      </c>
      <c r="H10" s="28" t="s">
        <v>21</v>
      </c>
      <c r="I10" s="28" t="s">
        <v>30</v>
      </c>
      <c r="J10" s="35" t="s">
        <v>31</v>
      </c>
      <c r="K10" s="8"/>
      <c r="L10" s="121" t="s">
        <v>14</v>
      </c>
      <c r="M10" s="33" t="s">
        <v>13</v>
      </c>
      <c r="N10" s="33">
        <f t="shared" ref="N10:R11" si="2">SUMIFS(C$3:C$52,$H$3:$H$52,$M10,$I$3:$I$52,$L$10)</f>
        <v>5</v>
      </c>
      <c r="O10" s="36">
        <f t="shared" si="2"/>
        <v>5</v>
      </c>
      <c r="P10" s="36">
        <f t="shared" si="2"/>
        <v>10</v>
      </c>
      <c r="Q10" s="36">
        <f t="shared" si="2"/>
        <v>20</v>
      </c>
      <c r="R10" s="37">
        <f t="shared" si="2"/>
        <v>40</v>
      </c>
      <c r="S10" s="8"/>
    </row>
    <row r="11" spans="1:19" s="16" customFormat="1">
      <c r="A11" s="8"/>
      <c r="B11" s="28" t="s">
        <v>32</v>
      </c>
      <c r="C11" s="28">
        <v>1</v>
      </c>
      <c r="D11" s="28">
        <v>1</v>
      </c>
      <c r="E11" s="28">
        <v>2</v>
      </c>
      <c r="F11" s="28">
        <v>4</v>
      </c>
      <c r="G11" s="28">
        <f t="shared" si="0"/>
        <v>8</v>
      </c>
      <c r="H11" s="28" t="s">
        <v>21</v>
      </c>
      <c r="I11" s="28" t="s">
        <v>30</v>
      </c>
      <c r="J11" s="35" t="s">
        <v>31</v>
      </c>
      <c r="K11" s="8"/>
      <c r="L11" s="122"/>
      <c r="M11" s="33" t="s">
        <v>21</v>
      </c>
      <c r="N11" s="33">
        <f t="shared" si="2"/>
        <v>10</v>
      </c>
      <c r="O11" s="36">
        <f t="shared" si="2"/>
        <v>10</v>
      </c>
      <c r="P11" s="36">
        <f t="shared" si="2"/>
        <v>20</v>
      </c>
      <c r="Q11" s="36">
        <f t="shared" si="2"/>
        <v>40</v>
      </c>
      <c r="R11" s="37">
        <f t="shared" si="2"/>
        <v>80</v>
      </c>
      <c r="S11" s="38" t="s">
        <v>33</v>
      </c>
    </row>
    <row r="12" spans="1:19" s="16" customFormat="1">
      <c r="A12" s="8"/>
      <c r="B12" s="28" t="s">
        <v>34</v>
      </c>
      <c r="C12" s="28">
        <v>1</v>
      </c>
      <c r="D12" s="28">
        <v>1</v>
      </c>
      <c r="E12" s="28">
        <v>2</v>
      </c>
      <c r="F12" s="28">
        <v>4</v>
      </c>
      <c r="G12" s="28">
        <f t="shared" si="0"/>
        <v>8</v>
      </c>
      <c r="H12" s="28" t="s">
        <v>21</v>
      </c>
      <c r="I12" s="28" t="s">
        <v>30</v>
      </c>
      <c r="J12" s="39" t="s">
        <v>35</v>
      </c>
      <c r="K12" s="8"/>
      <c r="L12" s="123"/>
      <c r="M12" s="33" t="s">
        <v>36</v>
      </c>
      <c r="N12" s="33">
        <f>SUM(N10:N11)</f>
        <v>15</v>
      </c>
      <c r="O12" s="33">
        <f>SUM(O10:O11)</f>
        <v>15</v>
      </c>
      <c r="P12" s="33">
        <f>SUM(P10:P11)</f>
        <v>30</v>
      </c>
      <c r="Q12" s="40">
        <f>SUM(Q10:Q11)</f>
        <v>60</v>
      </c>
      <c r="R12" s="34">
        <f>SUM(R10:R11)</f>
        <v>120</v>
      </c>
      <c r="S12" s="8"/>
    </row>
    <row r="13" spans="1:19" s="16" customFormat="1">
      <c r="A13" s="8"/>
      <c r="B13" s="28" t="s">
        <v>37</v>
      </c>
      <c r="C13" s="28">
        <v>1</v>
      </c>
      <c r="D13" s="28">
        <v>1</v>
      </c>
      <c r="E13" s="28">
        <v>2</v>
      </c>
      <c r="F13" s="28">
        <v>4</v>
      </c>
      <c r="G13" s="28">
        <f t="shared" si="0"/>
        <v>8</v>
      </c>
      <c r="H13" s="28" t="s">
        <v>21</v>
      </c>
      <c r="I13" s="28" t="s">
        <v>30</v>
      </c>
      <c r="J13" s="39" t="s">
        <v>35</v>
      </c>
      <c r="K13" s="8"/>
      <c r="L13" s="121" t="s">
        <v>25</v>
      </c>
      <c r="M13" s="33" t="s">
        <v>13</v>
      </c>
      <c r="N13" s="33">
        <f t="shared" ref="N13:R14" si="3">SUMIFS(C$3:C$52,$H$3:$H$52,$M13,$I$3:$I$52,$L$13)</f>
        <v>2</v>
      </c>
      <c r="O13" s="33">
        <f t="shared" si="3"/>
        <v>2</v>
      </c>
      <c r="P13" s="33">
        <f t="shared" si="3"/>
        <v>4</v>
      </c>
      <c r="Q13" s="33">
        <f t="shared" si="3"/>
        <v>8</v>
      </c>
      <c r="R13" s="34">
        <f t="shared" si="3"/>
        <v>16</v>
      </c>
      <c r="S13"/>
    </row>
    <row r="14" spans="1:19" s="16" customFormat="1">
      <c r="A14" s="8"/>
      <c r="B14" s="28" t="s">
        <v>38</v>
      </c>
      <c r="C14" s="28">
        <v>1</v>
      </c>
      <c r="D14" s="28">
        <v>1</v>
      </c>
      <c r="E14" s="28">
        <v>2</v>
      </c>
      <c r="F14" s="28">
        <v>4</v>
      </c>
      <c r="G14" s="28">
        <f t="shared" si="0"/>
        <v>8</v>
      </c>
      <c r="H14" s="28" t="s">
        <v>21</v>
      </c>
      <c r="I14" s="28" t="s">
        <v>14</v>
      </c>
      <c r="J14" s="35" t="s">
        <v>31</v>
      </c>
      <c r="K14" s="8"/>
      <c r="L14" s="122"/>
      <c r="M14" s="33" t="s">
        <v>21</v>
      </c>
      <c r="N14" s="33">
        <f t="shared" si="3"/>
        <v>2</v>
      </c>
      <c r="O14" s="33">
        <f t="shared" si="3"/>
        <v>2</v>
      </c>
      <c r="P14" s="33">
        <f t="shared" si="3"/>
        <v>4</v>
      </c>
      <c r="Q14" s="33">
        <f t="shared" si="3"/>
        <v>8</v>
      </c>
      <c r="R14" s="34">
        <f t="shared" si="3"/>
        <v>16</v>
      </c>
      <c r="S14" s="38" t="s">
        <v>33</v>
      </c>
    </row>
    <row r="15" spans="1:19" s="16" customFormat="1">
      <c r="A15" s="8"/>
      <c r="B15" s="28" t="s">
        <v>39</v>
      </c>
      <c r="C15" s="28">
        <v>1</v>
      </c>
      <c r="D15" s="28">
        <v>1</v>
      </c>
      <c r="E15" s="28">
        <v>2</v>
      </c>
      <c r="F15" s="28">
        <v>4</v>
      </c>
      <c r="G15" s="28">
        <f t="shared" si="0"/>
        <v>8</v>
      </c>
      <c r="H15" s="28" t="s">
        <v>21</v>
      </c>
      <c r="I15" s="28" t="s">
        <v>14</v>
      </c>
      <c r="J15" s="35" t="s">
        <v>31</v>
      </c>
      <c r="K15" s="8"/>
      <c r="L15" s="123"/>
      <c r="M15" s="33" t="s">
        <v>36</v>
      </c>
      <c r="N15" s="33">
        <f>SUM(N13:N14)</f>
        <v>4</v>
      </c>
      <c r="O15" s="33">
        <f>SUM(O13:O14)</f>
        <v>4</v>
      </c>
      <c r="P15" s="33">
        <f>SUM(P13:P14)</f>
        <v>8</v>
      </c>
      <c r="Q15" s="40">
        <f>SUM(Q13:Q14)</f>
        <v>16</v>
      </c>
      <c r="R15" s="34">
        <f>SUM(R13:R14)</f>
        <v>32</v>
      </c>
      <c r="S15" s="38"/>
    </row>
    <row r="16" spans="1:19" s="16" customFormat="1">
      <c r="A16" s="8"/>
      <c r="B16" s="28" t="s">
        <v>40</v>
      </c>
      <c r="C16" s="28">
        <v>1</v>
      </c>
      <c r="D16" s="28">
        <v>1</v>
      </c>
      <c r="E16" s="28">
        <v>2</v>
      </c>
      <c r="F16" s="28">
        <v>4</v>
      </c>
      <c r="G16" s="28">
        <f t="shared" si="0"/>
        <v>8</v>
      </c>
      <c r="H16" s="28" t="s">
        <v>21</v>
      </c>
      <c r="I16" s="28" t="s">
        <v>14</v>
      </c>
      <c r="J16" s="35" t="s">
        <v>31</v>
      </c>
      <c r="K16" s="8"/>
      <c r="L16" s="41" t="s">
        <v>30</v>
      </c>
      <c r="M16" s="42" t="s">
        <v>21</v>
      </c>
      <c r="N16" s="33">
        <f t="shared" ref="N16:R17" si="4">SUMIF($I$3:$I$52,$L16,C$3:C$52)</f>
        <v>4</v>
      </c>
      <c r="O16" s="33">
        <f t="shared" si="4"/>
        <v>4</v>
      </c>
      <c r="P16" s="33">
        <f t="shared" si="4"/>
        <v>8</v>
      </c>
      <c r="Q16" s="40">
        <f t="shared" si="4"/>
        <v>16</v>
      </c>
      <c r="R16" s="34">
        <f t="shared" si="4"/>
        <v>32</v>
      </c>
      <c r="S16" s="38" t="s">
        <v>33</v>
      </c>
    </row>
    <row r="17" spans="1:19" s="16" customFormat="1">
      <c r="A17" s="8"/>
      <c r="B17" s="28" t="s">
        <v>41</v>
      </c>
      <c r="C17" s="28">
        <v>1</v>
      </c>
      <c r="D17" s="28">
        <v>1</v>
      </c>
      <c r="E17" s="28">
        <v>2</v>
      </c>
      <c r="F17" s="28">
        <v>4</v>
      </c>
      <c r="G17" s="28">
        <f t="shared" si="0"/>
        <v>8</v>
      </c>
      <c r="H17" s="28" t="s">
        <v>21</v>
      </c>
      <c r="I17" s="28" t="s">
        <v>14</v>
      </c>
      <c r="J17" s="35" t="s">
        <v>31</v>
      </c>
      <c r="K17" s="8"/>
      <c r="L17" s="41" t="s">
        <v>42</v>
      </c>
      <c r="M17" s="42" t="s">
        <v>21</v>
      </c>
      <c r="N17" s="33">
        <f t="shared" si="4"/>
        <v>4</v>
      </c>
      <c r="O17" s="33">
        <f t="shared" si="4"/>
        <v>4</v>
      </c>
      <c r="P17" s="33">
        <f t="shared" si="4"/>
        <v>8</v>
      </c>
      <c r="Q17" s="40">
        <f>SUMIF($I$3:$I$52,$L17,F$3:F$52)</f>
        <v>16</v>
      </c>
      <c r="R17" s="34">
        <f t="shared" si="4"/>
        <v>32</v>
      </c>
      <c r="S17" s="38" t="s">
        <v>33</v>
      </c>
    </row>
    <row r="18" spans="1:19" s="16" customFormat="1" ht="20.25" thickBot="1">
      <c r="A18" s="8"/>
      <c r="B18" s="28" t="s">
        <v>43</v>
      </c>
      <c r="C18" s="28">
        <v>1</v>
      </c>
      <c r="D18" s="28">
        <v>1</v>
      </c>
      <c r="E18" s="28">
        <v>2</v>
      </c>
      <c r="F18" s="28">
        <v>4</v>
      </c>
      <c r="G18" s="28">
        <f t="shared" si="0"/>
        <v>8</v>
      </c>
      <c r="H18" s="28" t="s">
        <v>21</v>
      </c>
      <c r="I18" s="28" t="s">
        <v>14</v>
      </c>
      <c r="J18" s="35" t="s">
        <v>31</v>
      </c>
      <c r="K18" s="8"/>
      <c r="L18" s="110" t="s">
        <v>36</v>
      </c>
      <c r="M18" s="111"/>
      <c r="N18" s="43">
        <f>SUM(N10:N11,N13:N14,N16:N17)</f>
        <v>27</v>
      </c>
      <c r="O18" s="43">
        <f>SUM(O10:O11,O13:O14,O16:O17)</f>
        <v>27</v>
      </c>
      <c r="P18" s="43">
        <f>SUM(P10:P11,P13:P14,P16:P17)</f>
        <v>54</v>
      </c>
      <c r="Q18" s="44">
        <f>SUM(Q10:Q11,Q13:Q14,Q16:Q17)</f>
        <v>108</v>
      </c>
      <c r="R18" s="45">
        <f>SUM(R10:R11,R13:R14,R16:R17)</f>
        <v>216</v>
      </c>
      <c r="S18" s="38"/>
    </row>
    <row r="19" spans="1:19" s="16" customFormat="1" ht="20.25" customHeight="1" thickBot="1">
      <c r="A19" s="8"/>
      <c r="B19" s="28" t="s">
        <v>44</v>
      </c>
      <c r="C19" s="28">
        <v>1</v>
      </c>
      <c r="D19" s="28">
        <v>1</v>
      </c>
      <c r="E19" s="28">
        <v>2</v>
      </c>
      <c r="F19" s="28">
        <v>4</v>
      </c>
      <c r="G19" s="28">
        <f t="shared" si="0"/>
        <v>8</v>
      </c>
      <c r="H19" s="28" t="s">
        <v>21</v>
      </c>
      <c r="I19" s="28" t="s">
        <v>14</v>
      </c>
      <c r="J19" s="39" t="s">
        <v>35</v>
      </c>
      <c r="K19" s="8"/>
      <c r="L19" s="125" t="s">
        <v>45</v>
      </c>
      <c r="M19" s="125"/>
      <c r="N19" s="125"/>
      <c r="O19" s="125"/>
      <c r="P19" s="125"/>
      <c r="Q19" s="125"/>
      <c r="R19" s="125"/>
      <c r="S19" s="8"/>
    </row>
    <row r="20" spans="1:19" s="16" customFormat="1">
      <c r="A20" s="8"/>
      <c r="B20" s="28" t="s">
        <v>46</v>
      </c>
      <c r="C20" s="28">
        <v>1</v>
      </c>
      <c r="D20" s="28">
        <v>1</v>
      </c>
      <c r="E20" s="28">
        <v>2</v>
      </c>
      <c r="F20" s="28">
        <v>4</v>
      </c>
      <c r="G20" s="28">
        <f t="shared" si="0"/>
        <v>8</v>
      </c>
      <c r="H20" s="28" t="s">
        <v>21</v>
      </c>
      <c r="I20" s="28" t="s">
        <v>14</v>
      </c>
      <c r="J20" s="39" t="s">
        <v>35</v>
      </c>
      <c r="K20" s="8"/>
      <c r="L20" s="108" t="s">
        <v>47</v>
      </c>
      <c r="M20" s="109"/>
      <c r="N20" s="31">
        <f t="shared" ref="N20:R24" si="5">SUMIF($I$3:$I$52,$L20,C$3:C$52)</f>
        <v>2</v>
      </c>
      <c r="O20" s="31">
        <f t="shared" si="5"/>
        <v>2</v>
      </c>
      <c r="P20" s="31">
        <f t="shared" si="5"/>
        <v>4</v>
      </c>
      <c r="Q20" s="31">
        <f t="shared" si="5"/>
        <v>8</v>
      </c>
      <c r="R20" s="32">
        <f t="shared" si="5"/>
        <v>16</v>
      </c>
      <c r="S20" s="38" t="s">
        <v>33</v>
      </c>
    </row>
    <row r="21" spans="1:19" s="16" customFormat="1">
      <c r="A21" s="8"/>
      <c r="B21" s="28" t="s">
        <v>48</v>
      </c>
      <c r="C21" s="28">
        <v>1</v>
      </c>
      <c r="D21" s="28">
        <v>1</v>
      </c>
      <c r="E21" s="28">
        <v>2</v>
      </c>
      <c r="F21" s="28">
        <v>4</v>
      </c>
      <c r="G21" s="28">
        <f t="shared" si="0"/>
        <v>8</v>
      </c>
      <c r="H21" s="28" t="s">
        <v>21</v>
      </c>
      <c r="I21" s="28" t="s">
        <v>14</v>
      </c>
      <c r="J21" s="39" t="s">
        <v>35</v>
      </c>
      <c r="K21" s="8"/>
      <c r="L21" s="112" t="s">
        <v>49</v>
      </c>
      <c r="M21" s="113"/>
      <c r="N21" s="33">
        <f t="shared" si="5"/>
        <v>2</v>
      </c>
      <c r="O21" s="33">
        <f t="shared" si="5"/>
        <v>2</v>
      </c>
      <c r="P21" s="33">
        <f t="shared" si="5"/>
        <v>4</v>
      </c>
      <c r="Q21" s="33">
        <f t="shared" si="5"/>
        <v>8</v>
      </c>
      <c r="R21" s="34">
        <f t="shared" si="5"/>
        <v>16</v>
      </c>
      <c r="S21" s="38" t="s">
        <v>33</v>
      </c>
    </row>
    <row r="22" spans="1:19" s="16" customFormat="1">
      <c r="A22" s="8"/>
      <c r="B22" s="28" t="s">
        <v>50</v>
      </c>
      <c r="C22" s="28">
        <v>1</v>
      </c>
      <c r="D22" s="28">
        <v>1</v>
      </c>
      <c r="E22" s="28">
        <v>2</v>
      </c>
      <c r="F22" s="28">
        <v>4</v>
      </c>
      <c r="G22" s="28">
        <f t="shared" si="0"/>
        <v>8</v>
      </c>
      <c r="H22" s="28" t="s">
        <v>21</v>
      </c>
      <c r="I22" s="28" t="s">
        <v>14</v>
      </c>
      <c r="J22" s="39" t="s">
        <v>35</v>
      </c>
      <c r="K22" s="8"/>
      <c r="L22" s="112" t="s">
        <v>51</v>
      </c>
      <c r="M22" s="113"/>
      <c r="N22" s="33">
        <f t="shared" si="5"/>
        <v>2</v>
      </c>
      <c r="O22" s="33">
        <f t="shared" si="5"/>
        <v>2</v>
      </c>
      <c r="P22" s="33">
        <f t="shared" si="5"/>
        <v>4</v>
      </c>
      <c r="Q22" s="33">
        <f t="shared" si="5"/>
        <v>8</v>
      </c>
      <c r="R22" s="34">
        <f t="shared" si="5"/>
        <v>16</v>
      </c>
      <c r="S22" s="38" t="s">
        <v>33</v>
      </c>
    </row>
    <row r="23" spans="1:19" s="16" customFormat="1">
      <c r="A23" s="8"/>
      <c r="B23" s="28" t="s">
        <v>52</v>
      </c>
      <c r="C23" s="28">
        <v>1</v>
      </c>
      <c r="D23" s="28">
        <v>1</v>
      </c>
      <c r="E23" s="28">
        <v>2</v>
      </c>
      <c r="F23" s="28">
        <v>4</v>
      </c>
      <c r="G23" s="28">
        <f t="shared" si="0"/>
        <v>8</v>
      </c>
      <c r="H23" s="28" t="s">
        <v>21</v>
      </c>
      <c r="I23" s="28" t="s">
        <v>14</v>
      </c>
      <c r="J23" s="39" t="s">
        <v>35</v>
      </c>
      <c r="K23" s="8"/>
      <c r="L23" s="112" t="s">
        <v>53</v>
      </c>
      <c r="M23" s="113"/>
      <c r="N23" s="33">
        <f t="shared" si="5"/>
        <v>2</v>
      </c>
      <c r="O23" s="33">
        <f t="shared" si="5"/>
        <v>2</v>
      </c>
      <c r="P23" s="33">
        <f t="shared" si="5"/>
        <v>4</v>
      </c>
      <c r="Q23" s="33">
        <f t="shared" si="5"/>
        <v>8</v>
      </c>
      <c r="R23" s="34">
        <f t="shared" si="5"/>
        <v>16</v>
      </c>
      <c r="S23" s="38" t="s">
        <v>33</v>
      </c>
    </row>
    <row r="24" spans="1:19" s="16" customFormat="1">
      <c r="A24" s="8"/>
      <c r="B24" s="28" t="s">
        <v>54</v>
      </c>
      <c r="C24" s="28">
        <v>1</v>
      </c>
      <c r="D24" s="28">
        <v>1</v>
      </c>
      <c r="E24" s="28">
        <v>2</v>
      </c>
      <c r="F24" s="28">
        <v>4</v>
      </c>
      <c r="G24" s="28">
        <f t="shared" si="0"/>
        <v>8</v>
      </c>
      <c r="H24" s="28" t="s">
        <v>21</v>
      </c>
      <c r="I24" s="28" t="s">
        <v>42</v>
      </c>
      <c r="J24" s="35" t="s">
        <v>31</v>
      </c>
      <c r="K24" s="8"/>
      <c r="L24" s="112" t="s">
        <v>55</v>
      </c>
      <c r="M24" s="113"/>
      <c r="N24" s="33">
        <f t="shared" si="5"/>
        <v>2</v>
      </c>
      <c r="O24" s="33">
        <f t="shared" si="5"/>
        <v>2</v>
      </c>
      <c r="P24" s="33">
        <f t="shared" si="5"/>
        <v>4</v>
      </c>
      <c r="Q24" s="33">
        <f t="shared" si="5"/>
        <v>8</v>
      </c>
      <c r="R24" s="34">
        <f t="shared" si="5"/>
        <v>16</v>
      </c>
      <c r="S24" s="38" t="s">
        <v>33</v>
      </c>
    </row>
    <row r="25" spans="1:19" s="16" customFormat="1" ht="20.25" thickBot="1">
      <c r="A25" s="8"/>
      <c r="B25" s="28" t="s">
        <v>56</v>
      </c>
      <c r="C25" s="28">
        <v>1</v>
      </c>
      <c r="D25" s="28">
        <v>1</v>
      </c>
      <c r="E25" s="28">
        <v>2</v>
      </c>
      <c r="F25" s="28">
        <v>4</v>
      </c>
      <c r="G25" s="28">
        <f t="shared" si="0"/>
        <v>8</v>
      </c>
      <c r="H25" s="28" t="s">
        <v>21</v>
      </c>
      <c r="I25" s="28" t="s">
        <v>42</v>
      </c>
      <c r="J25" s="35" t="s">
        <v>31</v>
      </c>
      <c r="K25" s="8"/>
      <c r="L25" s="110" t="s">
        <v>57</v>
      </c>
      <c r="M25" s="111"/>
      <c r="N25" s="43">
        <f>SUM(N20:N23)</f>
        <v>8</v>
      </c>
      <c r="O25" s="43">
        <f>SUM(O20:O23)</f>
        <v>8</v>
      </c>
      <c r="P25" s="43">
        <f>SUM(P20:P23)</f>
        <v>16</v>
      </c>
      <c r="Q25" s="44">
        <f>SUM(Q20:Q23)</f>
        <v>32</v>
      </c>
      <c r="R25" s="45">
        <f>SUM(R20:R23)</f>
        <v>64</v>
      </c>
      <c r="S25" s="38"/>
    </row>
    <row r="26" spans="1:19" s="16" customFormat="1" ht="20.25" thickBot="1">
      <c r="A26" s="8"/>
      <c r="B26" s="28" t="s">
        <v>58</v>
      </c>
      <c r="C26" s="28">
        <v>1</v>
      </c>
      <c r="D26" s="28">
        <v>1</v>
      </c>
      <c r="E26" s="28">
        <v>2</v>
      </c>
      <c r="F26" s="28">
        <v>4</v>
      </c>
      <c r="G26" s="28">
        <f t="shared" si="0"/>
        <v>8</v>
      </c>
      <c r="H26" s="28" t="s">
        <v>21</v>
      </c>
      <c r="I26" s="28" t="s">
        <v>42</v>
      </c>
      <c r="J26" s="39" t="s">
        <v>35</v>
      </c>
      <c r="K26" s="8"/>
      <c r="L26" s="118" t="s">
        <v>59</v>
      </c>
      <c r="M26" s="118"/>
      <c r="N26" s="118"/>
      <c r="O26" s="118"/>
      <c r="P26" s="118"/>
      <c r="Q26" s="118"/>
      <c r="R26" s="118"/>
      <c r="S26" s="38"/>
    </row>
    <row r="27" spans="1:19" s="16" customFormat="1" ht="20.25" thickBot="1">
      <c r="A27" s="8"/>
      <c r="B27" s="28" t="s">
        <v>60</v>
      </c>
      <c r="C27" s="28">
        <v>1</v>
      </c>
      <c r="D27" s="28">
        <v>1</v>
      </c>
      <c r="E27" s="28">
        <v>2</v>
      </c>
      <c r="F27" s="28">
        <v>4</v>
      </c>
      <c r="G27" s="28">
        <f t="shared" si="0"/>
        <v>8</v>
      </c>
      <c r="H27" s="28" t="s">
        <v>21</v>
      </c>
      <c r="I27" s="28" t="s">
        <v>42</v>
      </c>
      <c r="J27" s="39" t="s">
        <v>35</v>
      </c>
      <c r="K27" s="8"/>
      <c r="L27" s="116" t="s">
        <v>61</v>
      </c>
      <c r="M27" s="117"/>
      <c r="N27" s="46">
        <f>SUMIF($I$3:$I$52,$L27,C$3:C$52)</f>
        <v>13</v>
      </c>
      <c r="O27" s="46">
        <f>SUMIF($I$3:$I$52,$L27,D$3:D$52)</f>
        <v>13</v>
      </c>
      <c r="P27" s="46">
        <f>SUMIF($I$3:$I$52,$L27,E$3:E$52)</f>
        <v>26</v>
      </c>
      <c r="Q27" s="47">
        <f>SUMIF($I$3:$I$52,$L27,F$3:F$52)</f>
        <v>52</v>
      </c>
      <c r="R27" s="48">
        <f>SUMIF($I$3:$I$52,$L27,G$3:G$52)</f>
        <v>104</v>
      </c>
      <c r="S27" s="38"/>
    </row>
    <row r="28" spans="1:19" s="16" customFormat="1">
      <c r="A28" s="8"/>
      <c r="B28" s="28" t="s">
        <v>62</v>
      </c>
      <c r="C28" s="28">
        <v>1</v>
      </c>
      <c r="D28" s="28">
        <v>1</v>
      </c>
      <c r="E28" s="28">
        <v>2</v>
      </c>
      <c r="F28" s="28">
        <v>4</v>
      </c>
      <c r="G28" s="28">
        <f t="shared" si="0"/>
        <v>8</v>
      </c>
      <c r="H28" s="28" t="s">
        <v>21</v>
      </c>
      <c r="I28" s="28" t="s">
        <v>25</v>
      </c>
      <c r="J28" s="35" t="s">
        <v>31</v>
      </c>
      <c r="K28" s="8"/>
      <c r="L28" s="49"/>
      <c r="M28" s="49"/>
      <c r="N28" s="49"/>
      <c r="O28" s="49"/>
      <c r="P28" s="49"/>
      <c r="Q28" s="49"/>
      <c r="R28" s="49"/>
      <c r="S28" s="8"/>
    </row>
    <row r="29" spans="1:19">
      <c r="A29"/>
      <c r="B29" s="28" t="s">
        <v>63</v>
      </c>
      <c r="C29" s="28">
        <v>1</v>
      </c>
      <c r="D29" s="28">
        <v>1</v>
      </c>
      <c r="E29" s="28">
        <v>2</v>
      </c>
      <c r="F29" s="28">
        <v>4</v>
      </c>
      <c r="G29" s="28">
        <f t="shared" si="0"/>
        <v>8</v>
      </c>
      <c r="H29" s="28" t="s">
        <v>21</v>
      </c>
      <c r="I29" s="28" t="s">
        <v>25</v>
      </c>
      <c r="J29" s="39" t="s">
        <v>35</v>
      </c>
      <c r="K29"/>
      <c r="L29" s="49"/>
      <c r="M29" s="49"/>
      <c r="N29" s="49"/>
      <c r="O29" s="49"/>
      <c r="P29" s="49"/>
      <c r="Q29" s="49"/>
      <c r="R29" s="49"/>
      <c r="S29" s="8"/>
    </row>
    <row r="30" spans="1:19">
      <c r="A30"/>
      <c r="B30" s="28" t="s">
        <v>64</v>
      </c>
      <c r="C30" s="28">
        <v>1</v>
      </c>
      <c r="D30" s="28">
        <v>1</v>
      </c>
      <c r="E30" s="28">
        <v>2</v>
      </c>
      <c r="F30" s="28">
        <v>4</v>
      </c>
      <c r="G30" s="28">
        <f t="shared" si="0"/>
        <v>8</v>
      </c>
      <c r="H30" s="28" t="s">
        <v>23</v>
      </c>
      <c r="I30" s="50" t="s">
        <v>47</v>
      </c>
      <c r="J30" s="35" t="s">
        <v>31</v>
      </c>
      <c r="K30"/>
      <c r="L30" s="51" t="s">
        <v>65</v>
      </c>
      <c r="M30" s="49"/>
      <c r="N30" s="49"/>
      <c r="O30" s="49"/>
      <c r="P30" s="49"/>
      <c r="Q30" s="49"/>
      <c r="R30" s="49"/>
      <c r="S30"/>
    </row>
    <row r="31" spans="1:19" ht="20.25" thickBot="1">
      <c r="A31"/>
      <c r="B31" s="28" t="s">
        <v>66</v>
      </c>
      <c r="C31" s="28">
        <v>1</v>
      </c>
      <c r="D31" s="28">
        <v>1</v>
      </c>
      <c r="E31" s="28">
        <v>2</v>
      </c>
      <c r="F31" s="28">
        <v>4</v>
      </c>
      <c r="G31" s="28">
        <f t="shared" si="0"/>
        <v>8</v>
      </c>
      <c r="H31" s="28" t="s">
        <v>23</v>
      </c>
      <c r="I31" s="50" t="s">
        <v>47</v>
      </c>
      <c r="J31" s="39" t="s">
        <v>35</v>
      </c>
      <c r="K31"/>
      <c r="L31" s="51" t="s">
        <v>28</v>
      </c>
      <c r="M31" s="49"/>
      <c r="N31" s="49"/>
      <c r="O31" s="49"/>
      <c r="P31" s="49"/>
      <c r="Q31" s="49"/>
      <c r="R31" s="49"/>
      <c r="S31"/>
    </row>
    <row r="32" spans="1:19">
      <c r="A32"/>
      <c r="B32" s="28" t="s">
        <v>67</v>
      </c>
      <c r="C32" s="28">
        <v>1</v>
      </c>
      <c r="D32" s="28">
        <v>1</v>
      </c>
      <c r="E32" s="28">
        <v>2</v>
      </c>
      <c r="F32" s="28">
        <v>4</v>
      </c>
      <c r="G32" s="28">
        <f t="shared" si="0"/>
        <v>8</v>
      </c>
      <c r="H32" s="28" t="s">
        <v>23</v>
      </c>
      <c r="I32" s="50" t="s">
        <v>68</v>
      </c>
      <c r="J32" s="35" t="s">
        <v>31</v>
      </c>
      <c r="K32"/>
      <c r="L32" s="52" t="s">
        <v>14</v>
      </c>
      <c r="M32" s="53">
        <f>COUNTIF(テーブル5[仕事],L32)</f>
        <v>15</v>
      </c>
      <c r="N32" s="49"/>
      <c r="O32" s="49"/>
      <c r="P32" s="49"/>
      <c r="Q32" s="49"/>
      <c r="R32" s="49"/>
      <c r="S32"/>
    </row>
    <row r="33" spans="1:19">
      <c r="A33"/>
      <c r="B33" s="28" t="s">
        <v>69</v>
      </c>
      <c r="C33" s="28">
        <v>1</v>
      </c>
      <c r="D33" s="28">
        <v>1</v>
      </c>
      <c r="E33" s="28">
        <v>2</v>
      </c>
      <c r="F33" s="28">
        <v>4</v>
      </c>
      <c r="G33" s="28">
        <f t="shared" si="0"/>
        <v>8</v>
      </c>
      <c r="H33" s="28" t="s">
        <v>23</v>
      </c>
      <c r="I33" s="50" t="s">
        <v>68</v>
      </c>
      <c r="J33" s="39" t="s">
        <v>35</v>
      </c>
      <c r="K33"/>
      <c r="L33" s="54" t="s">
        <v>25</v>
      </c>
      <c r="M33" s="37">
        <f>COUNTIF(テーブル5[仕事],L33)</f>
        <v>4</v>
      </c>
      <c r="N33" s="49"/>
      <c r="O33" s="49"/>
      <c r="P33" s="49"/>
      <c r="Q33" s="49"/>
      <c r="R33" s="49"/>
      <c r="S33"/>
    </row>
    <row r="34" spans="1:19">
      <c r="A34"/>
      <c r="B34" s="28" t="s">
        <v>70</v>
      </c>
      <c r="C34" s="28">
        <v>1</v>
      </c>
      <c r="D34" s="28">
        <v>1</v>
      </c>
      <c r="E34" s="28">
        <v>2</v>
      </c>
      <c r="F34" s="28">
        <v>4</v>
      </c>
      <c r="G34" s="28">
        <f t="shared" si="0"/>
        <v>8</v>
      </c>
      <c r="H34" s="28" t="s">
        <v>23</v>
      </c>
      <c r="I34" s="50" t="s">
        <v>71</v>
      </c>
      <c r="J34" s="35" t="s">
        <v>31</v>
      </c>
      <c r="K34"/>
      <c r="L34" s="54" t="s">
        <v>30</v>
      </c>
      <c r="M34" s="37">
        <f>COUNTIF(テーブル5[仕事],L34)</f>
        <v>4</v>
      </c>
      <c r="N34" s="49"/>
      <c r="O34" s="49"/>
      <c r="P34" s="49"/>
      <c r="Q34" s="49"/>
      <c r="R34" s="49"/>
      <c r="S34"/>
    </row>
    <row r="35" spans="1:19">
      <c r="A35"/>
      <c r="B35" s="28" t="s">
        <v>72</v>
      </c>
      <c r="C35" s="28">
        <v>1</v>
      </c>
      <c r="D35" s="28">
        <v>1</v>
      </c>
      <c r="E35" s="28">
        <v>2</v>
      </c>
      <c r="F35" s="28">
        <v>4</v>
      </c>
      <c r="G35" s="28">
        <f t="shared" ref="G35:G52" si="6">C35+D35+E35+F35</f>
        <v>8</v>
      </c>
      <c r="H35" s="28" t="s">
        <v>23</v>
      </c>
      <c r="I35" s="50" t="s">
        <v>71</v>
      </c>
      <c r="J35" s="39" t="s">
        <v>35</v>
      </c>
      <c r="K35"/>
      <c r="L35" s="54" t="s">
        <v>42</v>
      </c>
      <c r="M35" s="37">
        <f>COUNTIF(テーブル5[仕事],L35)</f>
        <v>4</v>
      </c>
      <c r="N35" s="49"/>
      <c r="O35" s="49"/>
      <c r="P35" s="49"/>
      <c r="Q35" s="49"/>
      <c r="R35" s="49"/>
      <c r="S35"/>
    </row>
    <row r="36" spans="1:19" ht="20.25" thickBot="1">
      <c r="A36"/>
      <c r="B36" s="28" t="s">
        <v>73</v>
      </c>
      <c r="C36" s="28">
        <v>1</v>
      </c>
      <c r="D36" s="28">
        <v>1</v>
      </c>
      <c r="E36" s="28">
        <v>2</v>
      </c>
      <c r="F36" s="28">
        <v>4</v>
      </c>
      <c r="G36" s="28">
        <f t="shared" si="6"/>
        <v>8</v>
      </c>
      <c r="H36" s="28" t="s">
        <v>23</v>
      </c>
      <c r="I36" s="50" t="s">
        <v>74</v>
      </c>
      <c r="J36" s="35" t="s">
        <v>31</v>
      </c>
      <c r="K36"/>
      <c r="L36" s="55" t="s">
        <v>11</v>
      </c>
      <c r="M36" s="56">
        <f>SUM(M32:M35)</f>
        <v>27</v>
      </c>
      <c r="N36" s="49"/>
      <c r="O36" s="49"/>
      <c r="P36" s="49"/>
      <c r="Q36" s="49"/>
      <c r="R36" s="49"/>
      <c r="S36"/>
    </row>
    <row r="37" spans="1:19" ht="20.25" thickBot="1">
      <c r="A37"/>
      <c r="B37" s="28" t="s">
        <v>75</v>
      </c>
      <c r="C37" s="28">
        <v>1</v>
      </c>
      <c r="D37" s="28">
        <v>1</v>
      </c>
      <c r="E37" s="28">
        <v>2</v>
      </c>
      <c r="F37" s="28">
        <v>4</v>
      </c>
      <c r="G37" s="28">
        <f t="shared" si="6"/>
        <v>8</v>
      </c>
      <c r="H37" s="28" t="s">
        <v>23</v>
      </c>
      <c r="I37" s="50" t="s">
        <v>74</v>
      </c>
      <c r="J37" s="39" t="s">
        <v>35</v>
      </c>
      <c r="K37"/>
      <c r="L37" s="57" t="s">
        <v>76</v>
      </c>
      <c r="M37" s="49"/>
      <c r="N37" s="49"/>
      <c r="O37" s="49"/>
      <c r="P37" s="49"/>
      <c r="Q37" s="49"/>
      <c r="R37" s="49"/>
      <c r="S37"/>
    </row>
    <row r="38" spans="1:19">
      <c r="A38"/>
      <c r="B38" s="28" t="s">
        <v>77</v>
      </c>
      <c r="C38" s="28">
        <v>1</v>
      </c>
      <c r="D38" s="28">
        <v>1</v>
      </c>
      <c r="E38" s="28">
        <v>2</v>
      </c>
      <c r="F38" s="28">
        <v>4</v>
      </c>
      <c r="G38" s="28">
        <f t="shared" si="6"/>
        <v>8</v>
      </c>
      <c r="H38" s="28" t="s">
        <v>23</v>
      </c>
      <c r="I38" s="50" t="s">
        <v>78</v>
      </c>
      <c r="J38" s="35" t="s">
        <v>31</v>
      </c>
      <c r="K38"/>
      <c r="L38" s="58" t="s">
        <v>47</v>
      </c>
      <c r="M38" s="59">
        <f>COUNTIF(テーブル5[仕事],L38)</f>
        <v>2</v>
      </c>
      <c r="N38" s="49"/>
      <c r="O38" s="49"/>
      <c r="P38" s="49"/>
      <c r="Q38" s="49"/>
      <c r="R38" s="49"/>
      <c r="S38"/>
    </row>
    <row r="39" spans="1:19">
      <c r="A39"/>
      <c r="B39" s="28" t="s">
        <v>79</v>
      </c>
      <c r="C39" s="28">
        <v>1</v>
      </c>
      <c r="D39" s="28">
        <v>1</v>
      </c>
      <c r="E39" s="28">
        <v>2</v>
      </c>
      <c r="F39" s="28">
        <v>4</v>
      </c>
      <c r="G39" s="28">
        <f t="shared" si="6"/>
        <v>8</v>
      </c>
      <c r="H39" s="28" t="s">
        <v>23</v>
      </c>
      <c r="I39" s="50" t="s">
        <v>78</v>
      </c>
      <c r="J39" s="39" t="s">
        <v>35</v>
      </c>
      <c r="K39"/>
      <c r="L39" s="60" t="s">
        <v>49</v>
      </c>
      <c r="M39" s="61">
        <f>COUNTIF(テーブル5[仕事],L39)</f>
        <v>2</v>
      </c>
      <c r="N39" s="49"/>
      <c r="O39" s="49"/>
      <c r="P39" s="49"/>
      <c r="Q39" s="49"/>
      <c r="R39" s="49"/>
      <c r="S39"/>
    </row>
    <row r="40" spans="1:19">
      <c r="A40"/>
      <c r="B40" s="28" t="s">
        <v>80</v>
      </c>
      <c r="C40" s="28">
        <v>1</v>
      </c>
      <c r="D40" s="28">
        <v>1</v>
      </c>
      <c r="E40" s="28">
        <v>2</v>
      </c>
      <c r="F40" s="28">
        <v>4</v>
      </c>
      <c r="G40" s="28">
        <f t="shared" si="6"/>
        <v>8</v>
      </c>
      <c r="H40" s="28" t="s">
        <v>26</v>
      </c>
      <c r="I40" s="50" t="s">
        <v>81</v>
      </c>
      <c r="J40" s="28" t="s">
        <v>15</v>
      </c>
      <c r="K40"/>
      <c r="L40" s="60" t="s">
        <v>51</v>
      </c>
      <c r="M40" s="61">
        <f>COUNTIF(テーブル5[仕事],L40)</f>
        <v>2</v>
      </c>
      <c r="N40" s="49"/>
      <c r="O40" s="49"/>
      <c r="P40" s="49"/>
      <c r="Q40" s="49"/>
      <c r="R40" s="49"/>
      <c r="S40"/>
    </row>
    <row r="41" spans="1:19">
      <c r="A41"/>
      <c r="B41" s="28" t="s">
        <v>82</v>
      </c>
      <c r="C41" s="28">
        <v>1</v>
      </c>
      <c r="D41" s="28">
        <v>1</v>
      </c>
      <c r="E41" s="28">
        <v>2</v>
      </c>
      <c r="F41" s="28">
        <v>4</v>
      </c>
      <c r="G41" s="28">
        <f t="shared" si="6"/>
        <v>8</v>
      </c>
      <c r="H41" s="28" t="s">
        <v>26</v>
      </c>
      <c r="I41" s="50" t="s">
        <v>81</v>
      </c>
      <c r="J41" s="28" t="s">
        <v>15</v>
      </c>
      <c r="K41"/>
      <c r="L41" s="60" t="s">
        <v>53</v>
      </c>
      <c r="M41" s="61">
        <f>COUNTIF(テーブル5[仕事],L41)</f>
        <v>2</v>
      </c>
      <c r="N41" s="49"/>
      <c r="O41" s="49"/>
      <c r="P41" s="49"/>
      <c r="Q41" s="49"/>
      <c r="R41" s="49"/>
      <c r="S41"/>
    </row>
    <row r="42" spans="1:19">
      <c r="A42"/>
      <c r="B42" s="28" t="s">
        <v>83</v>
      </c>
      <c r="C42" s="28">
        <v>1</v>
      </c>
      <c r="D42" s="28">
        <v>1</v>
      </c>
      <c r="E42" s="28">
        <v>2</v>
      </c>
      <c r="F42" s="28">
        <v>4</v>
      </c>
      <c r="G42" s="28">
        <f t="shared" si="6"/>
        <v>8</v>
      </c>
      <c r="H42" s="28" t="s">
        <v>26</v>
      </c>
      <c r="I42" s="50" t="s">
        <v>81</v>
      </c>
      <c r="J42" s="28" t="s">
        <v>15</v>
      </c>
      <c r="K42"/>
      <c r="L42" s="60" t="s">
        <v>55</v>
      </c>
      <c r="M42" s="61">
        <f>COUNTIF(テーブル5[仕事],L42)</f>
        <v>2</v>
      </c>
      <c r="N42" s="49"/>
      <c r="O42" s="49"/>
      <c r="P42" s="49"/>
      <c r="Q42" s="49"/>
      <c r="R42" s="49"/>
      <c r="S42"/>
    </row>
    <row r="43" spans="1:19" ht="20.25" thickBot="1">
      <c r="A43"/>
      <c r="B43" s="28" t="s">
        <v>84</v>
      </c>
      <c r="C43" s="28">
        <v>1</v>
      </c>
      <c r="D43" s="28">
        <v>1</v>
      </c>
      <c r="E43" s="28">
        <v>2</v>
      </c>
      <c r="F43" s="28">
        <v>4</v>
      </c>
      <c r="G43" s="28">
        <f t="shared" si="6"/>
        <v>8</v>
      </c>
      <c r="H43" s="28" t="s">
        <v>26</v>
      </c>
      <c r="I43" s="50" t="s">
        <v>81</v>
      </c>
      <c r="J43" s="28" t="s">
        <v>15</v>
      </c>
      <c r="K43"/>
      <c r="L43" s="62" t="s">
        <v>57</v>
      </c>
      <c r="M43" s="45">
        <f>SUM(M38:M41)</f>
        <v>8</v>
      </c>
      <c r="N43" s="49"/>
      <c r="O43" s="49"/>
      <c r="P43" s="49"/>
      <c r="Q43" s="49"/>
      <c r="R43" s="49"/>
      <c r="S43"/>
    </row>
    <row r="44" spans="1:19" ht="20.25" thickBot="1">
      <c r="A44"/>
      <c r="B44" s="28" t="s">
        <v>85</v>
      </c>
      <c r="C44" s="28">
        <v>1</v>
      </c>
      <c r="D44" s="28">
        <v>1</v>
      </c>
      <c r="E44" s="28">
        <v>2</v>
      </c>
      <c r="F44" s="28">
        <v>4</v>
      </c>
      <c r="G44" s="28">
        <f t="shared" si="6"/>
        <v>8</v>
      </c>
      <c r="H44" s="28" t="s">
        <v>26</v>
      </c>
      <c r="I44" s="50" t="s">
        <v>81</v>
      </c>
      <c r="J44" s="28" t="s">
        <v>15</v>
      </c>
      <c r="K44"/>
      <c r="L44" s="57" t="s">
        <v>86</v>
      </c>
      <c r="M44" s="49"/>
      <c r="N44" s="49"/>
      <c r="O44" s="49"/>
      <c r="P44" s="49"/>
      <c r="Q44" s="49"/>
      <c r="R44" s="49"/>
      <c r="S44"/>
    </row>
    <row r="45" spans="1:19" ht="20.25" thickBot="1">
      <c r="A45"/>
      <c r="B45" s="28" t="s">
        <v>87</v>
      </c>
      <c r="C45" s="28">
        <v>1</v>
      </c>
      <c r="D45" s="28">
        <v>1</v>
      </c>
      <c r="E45" s="28">
        <v>2</v>
      </c>
      <c r="F45" s="28">
        <v>4</v>
      </c>
      <c r="G45" s="28">
        <f t="shared" si="6"/>
        <v>8</v>
      </c>
      <c r="H45" s="28" t="s">
        <v>26</v>
      </c>
      <c r="I45" s="50" t="s">
        <v>81</v>
      </c>
      <c r="J45" s="28" t="s">
        <v>15</v>
      </c>
      <c r="K45"/>
      <c r="L45" s="63" t="s">
        <v>81</v>
      </c>
      <c r="M45" s="64">
        <f>COUNTIF(テーブル5[仕事],L45)</f>
        <v>13</v>
      </c>
      <c r="N45" s="49"/>
      <c r="O45" s="49"/>
      <c r="P45" s="49"/>
      <c r="Q45" s="49"/>
      <c r="R45" s="49"/>
      <c r="S45"/>
    </row>
    <row r="46" spans="1:19">
      <c r="A46"/>
      <c r="B46" s="28" t="s">
        <v>88</v>
      </c>
      <c r="C46" s="28">
        <v>1</v>
      </c>
      <c r="D46" s="28">
        <v>1</v>
      </c>
      <c r="E46" s="28">
        <v>2</v>
      </c>
      <c r="F46" s="28">
        <v>4</v>
      </c>
      <c r="G46" s="28">
        <f t="shared" si="6"/>
        <v>8</v>
      </c>
      <c r="H46" s="28" t="s">
        <v>26</v>
      </c>
      <c r="I46" s="50" t="s">
        <v>81</v>
      </c>
      <c r="J46" s="28" t="s">
        <v>15</v>
      </c>
      <c r="K46"/>
      <c r="L46" s="49"/>
      <c r="M46" s="49"/>
      <c r="N46" s="49"/>
      <c r="O46" s="49"/>
      <c r="P46" s="49"/>
      <c r="Q46" s="49"/>
      <c r="R46" s="49"/>
      <c r="S46"/>
    </row>
    <row r="47" spans="1:19">
      <c r="A47"/>
      <c r="B47" s="28" t="s">
        <v>89</v>
      </c>
      <c r="C47" s="28">
        <v>1</v>
      </c>
      <c r="D47" s="28">
        <v>1</v>
      </c>
      <c r="E47" s="28">
        <v>2</v>
      </c>
      <c r="F47" s="28">
        <v>4</v>
      </c>
      <c r="G47" s="28">
        <f t="shared" si="6"/>
        <v>8</v>
      </c>
      <c r="H47" s="28" t="s">
        <v>26</v>
      </c>
      <c r="I47" s="50" t="s">
        <v>81</v>
      </c>
      <c r="J47" s="28" t="s">
        <v>15</v>
      </c>
      <c r="K47"/>
      <c r="L47" s="49"/>
      <c r="M47" s="49"/>
      <c r="N47" s="49"/>
      <c r="O47" s="49"/>
      <c r="P47" s="49"/>
      <c r="Q47" s="49"/>
      <c r="R47" s="49"/>
      <c r="S47"/>
    </row>
    <row r="48" spans="1:19">
      <c r="A48"/>
      <c r="B48" s="28" t="s">
        <v>90</v>
      </c>
      <c r="C48" s="28">
        <v>1</v>
      </c>
      <c r="D48" s="28">
        <v>1</v>
      </c>
      <c r="E48" s="28">
        <v>2</v>
      </c>
      <c r="F48" s="28">
        <v>4</v>
      </c>
      <c r="G48" s="28">
        <f t="shared" si="6"/>
        <v>8</v>
      </c>
      <c r="H48" s="28" t="s">
        <v>26</v>
      </c>
      <c r="I48" s="50" t="s">
        <v>81</v>
      </c>
      <c r="J48" s="28" t="s">
        <v>15</v>
      </c>
      <c r="K48"/>
      <c r="L48" s="49"/>
      <c r="M48" s="49"/>
      <c r="N48" s="49"/>
      <c r="O48" s="49"/>
      <c r="P48" s="49"/>
      <c r="Q48" s="49"/>
      <c r="R48" s="49"/>
      <c r="S48"/>
    </row>
    <row r="49" spans="1:19">
      <c r="A49"/>
      <c r="B49" s="28" t="s">
        <v>91</v>
      </c>
      <c r="C49" s="28">
        <v>1</v>
      </c>
      <c r="D49" s="28">
        <v>1</v>
      </c>
      <c r="E49" s="28">
        <v>2</v>
      </c>
      <c r="F49" s="28">
        <v>4</v>
      </c>
      <c r="G49" s="28">
        <f t="shared" si="6"/>
        <v>8</v>
      </c>
      <c r="H49" s="28" t="s">
        <v>26</v>
      </c>
      <c r="I49" s="50" t="s">
        <v>81</v>
      </c>
      <c r="J49" s="28" t="s">
        <v>15</v>
      </c>
      <c r="K49"/>
      <c r="L49" s="49"/>
      <c r="M49" s="49"/>
      <c r="N49" s="49"/>
      <c r="O49" s="49"/>
      <c r="P49" s="49"/>
      <c r="Q49" s="49"/>
      <c r="R49" s="49"/>
      <c r="S49"/>
    </row>
    <row r="50" spans="1:19">
      <c r="A50"/>
      <c r="B50" s="28" t="s">
        <v>92</v>
      </c>
      <c r="C50" s="28">
        <v>1</v>
      </c>
      <c r="D50" s="28">
        <v>1</v>
      </c>
      <c r="E50" s="28">
        <v>2</v>
      </c>
      <c r="F50" s="28">
        <v>4</v>
      </c>
      <c r="G50" s="28">
        <f t="shared" si="6"/>
        <v>8</v>
      </c>
      <c r="H50" s="28" t="s">
        <v>26</v>
      </c>
      <c r="I50" s="50" t="s">
        <v>81</v>
      </c>
      <c r="J50" s="28" t="s">
        <v>15</v>
      </c>
      <c r="K50"/>
      <c r="L50" s="49"/>
      <c r="M50" s="49"/>
      <c r="N50" s="49"/>
      <c r="O50" s="49"/>
      <c r="P50" s="49"/>
      <c r="Q50" s="49"/>
      <c r="R50" s="49"/>
      <c r="S50"/>
    </row>
    <row r="51" spans="1:19">
      <c r="A51"/>
      <c r="B51" s="28" t="s">
        <v>93</v>
      </c>
      <c r="C51" s="28">
        <v>1</v>
      </c>
      <c r="D51" s="28">
        <v>1</v>
      </c>
      <c r="E51" s="28">
        <v>2</v>
      </c>
      <c r="F51" s="28">
        <v>4</v>
      </c>
      <c r="G51" s="28">
        <f t="shared" si="6"/>
        <v>8</v>
      </c>
      <c r="H51" s="28" t="s">
        <v>26</v>
      </c>
      <c r="I51" s="50" t="s">
        <v>81</v>
      </c>
      <c r="J51" s="28" t="s">
        <v>15</v>
      </c>
      <c r="K51"/>
      <c r="L51" s="49"/>
      <c r="M51" s="49"/>
      <c r="N51" s="49"/>
      <c r="O51" s="49"/>
      <c r="P51" s="49"/>
      <c r="Q51" s="49"/>
      <c r="R51" s="49"/>
      <c r="S51"/>
    </row>
    <row r="52" spans="1:19">
      <c r="A52"/>
      <c r="B52" s="28" t="s">
        <v>94</v>
      </c>
      <c r="C52" s="28">
        <v>1</v>
      </c>
      <c r="D52" s="28">
        <v>1</v>
      </c>
      <c r="E52" s="28">
        <v>2</v>
      </c>
      <c r="F52" s="28">
        <v>4</v>
      </c>
      <c r="G52" s="28">
        <f t="shared" si="6"/>
        <v>8</v>
      </c>
      <c r="H52" s="28" t="s">
        <v>26</v>
      </c>
      <c r="I52" s="50" t="s">
        <v>81</v>
      </c>
      <c r="J52" s="28" t="s">
        <v>15</v>
      </c>
      <c r="K52"/>
      <c r="L52" s="49"/>
      <c r="M52" s="49"/>
      <c r="N52" s="49"/>
      <c r="O52" s="49"/>
      <c r="P52" s="49"/>
      <c r="Q52" s="49"/>
      <c r="R52" s="49"/>
      <c r="S52"/>
    </row>
    <row r="53" spans="1:19">
      <c r="A53"/>
      <c r="B53" s="49"/>
      <c r="C53" s="49"/>
      <c r="D53" s="49"/>
      <c r="E53" s="49"/>
      <c r="F53" s="49"/>
      <c r="G53" s="49"/>
      <c r="H53" s="49"/>
      <c r="I53" s="49"/>
      <c r="J53" s="65"/>
      <c r="K53"/>
      <c r="L53" s="49"/>
      <c r="M53" s="49"/>
      <c r="N53" s="49"/>
      <c r="O53" s="49"/>
      <c r="P53" s="49"/>
      <c r="Q53" s="49"/>
      <c r="R53" s="49"/>
      <c r="S53"/>
    </row>
  </sheetData>
  <sheetProtection formatCells="0" formatColumns="0" formatRows="0" insertColumns="0" insertRows="0" insertHyperlinks="0" deleteColumns="0" deleteRows="0" sort="0" autoFilter="0" pivotTables="0"/>
  <mergeCells count="20">
    <mergeCell ref="L2:M2"/>
    <mergeCell ref="L25:M25"/>
    <mergeCell ref="L27:M27"/>
    <mergeCell ref="L26:R26"/>
    <mergeCell ref="L3:M3"/>
    <mergeCell ref="L10:L12"/>
    <mergeCell ref="L13:L15"/>
    <mergeCell ref="L4:R4"/>
    <mergeCell ref="L9:R9"/>
    <mergeCell ref="L5:M5"/>
    <mergeCell ref="L6:M6"/>
    <mergeCell ref="L7:M7"/>
    <mergeCell ref="L8:M8"/>
    <mergeCell ref="L24:M24"/>
    <mergeCell ref="L19:R19"/>
    <mergeCell ref="L20:M20"/>
    <mergeCell ref="L18:M18"/>
    <mergeCell ref="L21:M21"/>
    <mergeCell ref="L22:M22"/>
    <mergeCell ref="L23:M23"/>
  </mergeCells>
  <phoneticPr fontId="2"/>
  <pageMargins left="0.7" right="0.7" top="0.75" bottom="0.75" header="0.3" footer="0.3"/>
  <pageSetup paperSize="9" orientation="portrait" horizontalDpi="0" verticalDpi="0"/>
  <drawing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3"/>
  <sheetViews>
    <sheetView showGridLines="0" tabSelected="1" zoomScale="47" zoomScaleNormal="55" zoomScalePageLayoutView="70" workbookViewId="0">
      <selection activeCell="P7" sqref="P7"/>
    </sheetView>
  </sheetViews>
  <sheetFormatPr defaultColWidth="7.5546875" defaultRowHeight="12.4"/>
  <cols>
    <col min="1" max="1" width="22" style="71" customWidth="1"/>
    <col min="2" max="5" width="9.5546875" style="71" customWidth="1"/>
    <col min="6" max="6" width="12.21875" style="71" customWidth="1"/>
    <col min="7" max="7" width="9.5546875" style="71" customWidth="1"/>
    <col min="8" max="8" width="7.0546875" style="71" customWidth="1"/>
    <col min="9" max="9" width="7.44140625" style="71" customWidth="1"/>
    <col min="10" max="10" width="22.44140625" style="71" customWidth="1"/>
    <col min="11" max="11" width="39.6640625" style="71" customWidth="1"/>
    <col min="12" max="12" width="11.44140625" style="71" customWidth="1"/>
    <col min="13" max="14" width="11.27734375" style="71" customWidth="1"/>
    <col min="15" max="15" width="24.83203125" style="71" bestFit="1" customWidth="1"/>
    <col min="16" max="16" width="40.1640625" style="71" customWidth="1"/>
    <col min="17" max="16384" width="7.5546875" style="71"/>
  </cols>
  <sheetData>
    <row r="1" spans="1:17" s="67" customFormat="1" ht="35.25" customHeight="1">
      <c r="A1" s="162" t="s">
        <v>158</v>
      </c>
      <c r="B1" s="162"/>
      <c r="C1" s="162"/>
      <c r="D1" s="162"/>
      <c r="E1" s="162"/>
      <c r="F1" s="162"/>
      <c r="G1" s="162"/>
      <c r="H1" s="162"/>
      <c r="I1" s="162"/>
      <c r="J1" s="162"/>
      <c r="K1" s="162"/>
      <c r="L1" s="162"/>
      <c r="M1" s="162"/>
      <c r="N1" s="106"/>
    </row>
    <row r="2" spans="1:17" s="67" customFormat="1" ht="30" customHeight="1" thickBot="1">
      <c r="A2" s="78" t="s">
        <v>96</v>
      </c>
      <c r="B2" s="77"/>
      <c r="C2" s="77"/>
      <c r="D2" s="77"/>
      <c r="E2" s="77"/>
      <c r="F2" s="77"/>
      <c r="G2" s="77"/>
      <c r="H2" s="77"/>
      <c r="I2" s="77"/>
      <c r="J2" s="77"/>
      <c r="K2" s="77"/>
      <c r="L2" s="77"/>
      <c r="M2" s="77"/>
      <c r="N2" s="77"/>
      <c r="O2" s="68"/>
      <c r="P2" s="68"/>
      <c r="Q2" s="68"/>
    </row>
    <row r="3" spans="1:17" s="67" customFormat="1" ht="35.25" customHeight="1">
      <c r="A3" s="79" t="s">
        <v>97</v>
      </c>
      <c r="B3" s="163"/>
      <c r="C3" s="164"/>
      <c r="D3" s="164"/>
      <c r="E3" s="164"/>
      <c r="F3" s="164"/>
      <c r="G3" s="165"/>
    </row>
    <row r="4" spans="1:17" s="67" customFormat="1" ht="35.25" customHeight="1">
      <c r="A4" s="80" t="s">
        <v>98</v>
      </c>
      <c r="B4" s="144"/>
      <c r="C4" s="131"/>
      <c r="D4" s="131"/>
      <c r="E4" s="131"/>
      <c r="F4" s="131"/>
      <c r="G4" s="152"/>
    </row>
    <row r="5" spans="1:17" s="67" customFormat="1" ht="35.25" customHeight="1">
      <c r="A5" s="80" t="s">
        <v>100</v>
      </c>
      <c r="B5" s="73" t="s">
        <v>101</v>
      </c>
      <c r="C5" s="88"/>
      <c r="D5" s="89" t="s">
        <v>102</v>
      </c>
      <c r="F5" s="87" t="s">
        <v>103</v>
      </c>
      <c r="G5" s="74"/>
      <c r="I5" s="91"/>
      <c r="J5" s="76" t="s">
        <v>99</v>
      </c>
      <c r="K5" s="76"/>
      <c r="L5" s="76"/>
      <c r="M5" s="76"/>
      <c r="N5" s="76"/>
      <c r="O5" s="70"/>
    </row>
    <row r="6" spans="1:17" s="67" customFormat="1" ht="35.25" customHeight="1">
      <c r="A6" s="80" t="s">
        <v>104</v>
      </c>
      <c r="B6" s="144"/>
      <c r="C6" s="131"/>
      <c r="D6" s="131"/>
      <c r="E6" s="131"/>
      <c r="F6" s="131"/>
      <c r="G6" s="152"/>
      <c r="I6" s="91"/>
      <c r="J6" s="76" t="s">
        <v>154</v>
      </c>
      <c r="K6" s="76"/>
      <c r="L6" s="76"/>
      <c r="M6" s="76"/>
      <c r="N6" s="76"/>
      <c r="O6" s="93"/>
    </row>
    <row r="7" spans="1:17" s="67" customFormat="1" ht="35.25" customHeight="1">
      <c r="A7" s="80" t="s">
        <v>105</v>
      </c>
      <c r="B7" s="144"/>
      <c r="C7" s="131"/>
      <c r="D7" s="131"/>
      <c r="E7" s="131"/>
      <c r="F7" s="131"/>
      <c r="G7" s="152"/>
      <c r="I7" s="91"/>
      <c r="J7" s="76" t="s">
        <v>149</v>
      </c>
      <c r="K7" s="76"/>
      <c r="L7" s="76"/>
      <c r="M7" s="76"/>
      <c r="N7" s="76"/>
      <c r="O7" s="93"/>
    </row>
    <row r="8" spans="1:17" ht="35.25" customHeight="1">
      <c r="A8" s="166" t="s">
        <v>153</v>
      </c>
      <c r="B8" s="144"/>
      <c r="C8" s="131"/>
      <c r="D8" s="131"/>
      <c r="E8" s="131"/>
      <c r="F8" s="131"/>
      <c r="G8" s="152"/>
      <c r="I8" s="90"/>
      <c r="J8" s="92"/>
      <c r="K8" s="76"/>
      <c r="L8" s="76"/>
      <c r="M8" s="76"/>
      <c r="N8" s="76"/>
      <c r="O8" s="93"/>
    </row>
    <row r="9" spans="1:17" ht="35.25" customHeight="1">
      <c r="A9" s="167"/>
      <c r="B9" s="144"/>
      <c r="C9" s="131"/>
      <c r="D9" s="131"/>
      <c r="E9" s="131"/>
      <c r="F9" s="86" t="s">
        <v>106</v>
      </c>
      <c r="G9" s="74"/>
      <c r="I9" s="90"/>
      <c r="J9" s="93"/>
      <c r="O9" s="93"/>
    </row>
    <row r="10" spans="1:17" ht="35.25" customHeight="1">
      <c r="A10" s="103" t="s">
        <v>155</v>
      </c>
      <c r="B10" s="144"/>
      <c r="C10" s="145"/>
      <c r="D10" s="145"/>
      <c r="E10" s="145"/>
      <c r="F10" s="145"/>
      <c r="G10" s="146"/>
      <c r="I10" s="90"/>
      <c r="J10" s="93"/>
      <c r="O10" s="93"/>
    </row>
    <row r="11" spans="1:17" ht="35.25" customHeight="1">
      <c r="A11" s="103" t="s">
        <v>157</v>
      </c>
      <c r="B11" s="94"/>
      <c r="C11" s="104"/>
      <c r="D11" s="104"/>
      <c r="E11" s="104"/>
      <c r="F11" s="104"/>
      <c r="G11" s="105"/>
      <c r="I11" s="90"/>
      <c r="J11" s="93"/>
      <c r="O11" s="93"/>
    </row>
    <row r="12" spans="1:17" ht="35.25" customHeight="1">
      <c r="A12" s="103" t="s">
        <v>156</v>
      </c>
      <c r="B12" s="144"/>
      <c r="C12" s="145"/>
      <c r="D12" s="145"/>
      <c r="E12" s="145"/>
      <c r="F12" s="145"/>
      <c r="G12" s="146"/>
      <c r="I12" s="90"/>
      <c r="J12" s="70" t="s">
        <v>147</v>
      </c>
      <c r="O12" s="93"/>
    </row>
    <row r="13" spans="1:17" ht="35.25" customHeight="1">
      <c r="A13" s="80" t="s">
        <v>107</v>
      </c>
      <c r="B13" s="144"/>
      <c r="C13" s="131"/>
      <c r="D13" s="131"/>
      <c r="E13" s="132"/>
      <c r="F13" s="86" t="s">
        <v>108</v>
      </c>
      <c r="G13" s="85"/>
      <c r="J13" s="107" t="s">
        <v>148</v>
      </c>
    </row>
    <row r="14" spans="1:17" ht="34.9" customHeight="1" thickBot="1">
      <c r="A14" s="81" t="s">
        <v>109</v>
      </c>
      <c r="B14" s="82" t="s">
        <v>110</v>
      </c>
      <c r="C14" s="83"/>
      <c r="D14" s="82" t="s">
        <v>111</v>
      </c>
      <c r="E14" s="83"/>
      <c r="F14" s="82" t="s">
        <v>112</v>
      </c>
      <c r="G14" s="84"/>
      <c r="J14" s="107" t="s">
        <v>146</v>
      </c>
    </row>
    <row r="15" spans="1:17" ht="34.9" customHeight="1"/>
    <row r="16" spans="1:17" ht="14.25" customHeight="1"/>
    <row r="17" spans="1:16" ht="14.25" customHeight="1" thickBot="1"/>
    <row r="18" spans="1:16" ht="35.25" customHeight="1">
      <c r="A18" s="156" t="s">
        <v>113</v>
      </c>
      <c r="B18" s="157"/>
      <c r="C18" s="157"/>
      <c r="D18" s="157"/>
      <c r="E18" s="157"/>
      <c r="F18" s="157"/>
      <c r="G18" s="158"/>
      <c r="H18" s="150" t="s">
        <v>100</v>
      </c>
      <c r="I18" s="150" t="s">
        <v>103</v>
      </c>
      <c r="J18" s="150" t="s">
        <v>114</v>
      </c>
      <c r="K18" s="150"/>
      <c r="L18" s="150"/>
      <c r="M18" s="148" t="s">
        <v>115</v>
      </c>
      <c r="N18" s="133" t="s">
        <v>155</v>
      </c>
      <c r="O18" s="140" t="s">
        <v>161</v>
      </c>
      <c r="P18" s="142" t="s">
        <v>151</v>
      </c>
    </row>
    <row r="19" spans="1:16" ht="35.25" customHeight="1">
      <c r="A19" s="159"/>
      <c r="B19" s="160"/>
      <c r="C19" s="160"/>
      <c r="D19" s="160"/>
      <c r="E19" s="160"/>
      <c r="F19" s="160"/>
      <c r="G19" s="161"/>
      <c r="H19" s="151"/>
      <c r="I19" s="151"/>
      <c r="J19" s="69" t="s">
        <v>116</v>
      </c>
      <c r="K19" s="69" t="s">
        <v>113</v>
      </c>
      <c r="L19" s="69" t="s">
        <v>106</v>
      </c>
      <c r="M19" s="149"/>
      <c r="N19" s="134"/>
      <c r="O19" s="141"/>
      <c r="P19" s="143"/>
    </row>
    <row r="20" spans="1:16" ht="35.25" customHeight="1">
      <c r="A20" s="153" t="s">
        <v>117</v>
      </c>
      <c r="B20" s="154"/>
      <c r="C20" s="154"/>
      <c r="D20" s="154"/>
      <c r="E20" s="154"/>
      <c r="F20" s="154"/>
      <c r="G20" s="155"/>
      <c r="H20" s="72">
        <v>25</v>
      </c>
      <c r="I20" s="72" t="s">
        <v>118</v>
      </c>
      <c r="J20" s="72" t="s">
        <v>119</v>
      </c>
      <c r="K20" s="72" t="s">
        <v>120</v>
      </c>
      <c r="L20" s="72" t="s">
        <v>121</v>
      </c>
      <c r="M20" s="96" t="s">
        <v>122</v>
      </c>
      <c r="N20" s="96" t="s">
        <v>159</v>
      </c>
      <c r="O20" s="98" t="s">
        <v>162</v>
      </c>
      <c r="P20" s="97" t="s">
        <v>150</v>
      </c>
    </row>
    <row r="21" spans="1:16" ht="35.25" customHeight="1">
      <c r="A21" s="130"/>
      <c r="B21" s="131"/>
      <c r="C21" s="131"/>
      <c r="D21" s="131"/>
      <c r="E21" s="131"/>
      <c r="F21" s="131"/>
      <c r="G21" s="132"/>
      <c r="H21" s="73"/>
      <c r="I21" s="73"/>
      <c r="J21" s="73"/>
      <c r="K21" s="73"/>
      <c r="L21" s="73"/>
      <c r="M21" s="94"/>
      <c r="N21" s="94"/>
      <c r="O21" s="99"/>
      <c r="P21" s="101"/>
    </row>
    <row r="22" spans="1:16" ht="35.25" customHeight="1">
      <c r="A22" s="130"/>
      <c r="B22" s="131"/>
      <c r="C22" s="131"/>
      <c r="D22" s="131"/>
      <c r="E22" s="131"/>
      <c r="F22" s="131"/>
      <c r="G22" s="132"/>
      <c r="H22" s="73"/>
      <c r="I22" s="73"/>
      <c r="J22" s="73"/>
      <c r="K22" s="73"/>
      <c r="L22" s="73"/>
      <c r="M22" s="94"/>
      <c r="N22" s="94"/>
      <c r="O22" s="99"/>
      <c r="P22" s="101"/>
    </row>
    <row r="23" spans="1:16" ht="35.25" customHeight="1">
      <c r="A23" s="130"/>
      <c r="B23" s="131"/>
      <c r="C23" s="131"/>
      <c r="D23" s="131"/>
      <c r="E23" s="131"/>
      <c r="F23" s="131"/>
      <c r="G23" s="132"/>
      <c r="H23" s="73"/>
      <c r="I23" s="73"/>
      <c r="J23" s="73"/>
      <c r="K23" s="73"/>
      <c r="L23" s="73"/>
      <c r="M23" s="94"/>
      <c r="N23" s="94"/>
      <c r="O23" s="99"/>
      <c r="P23" s="101"/>
    </row>
    <row r="24" spans="1:16" ht="35.25" customHeight="1">
      <c r="A24" s="130"/>
      <c r="B24" s="131"/>
      <c r="C24" s="131"/>
      <c r="D24" s="131"/>
      <c r="E24" s="131"/>
      <c r="F24" s="131"/>
      <c r="G24" s="132"/>
      <c r="H24" s="73"/>
      <c r="I24" s="73"/>
      <c r="J24" s="73"/>
      <c r="K24" s="73"/>
      <c r="L24" s="73"/>
      <c r="M24" s="94"/>
      <c r="N24" s="94"/>
      <c r="O24" s="99"/>
      <c r="P24" s="101"/>
    </row>
    <row r="25" spans="1:16" ht="35.25" customHeight="1">
      <c r="A25" s="130"/>
      <c r="B25" s="131"/>
      <c r="C25" s="131"/>
      <c r="D25" s="131"/>
      <c r="E25" s="131"/>
      <c r="F25" s="131"/>
      <c r="G25" s="132"/>
      <c r="H25" s="73"/>
      <c r="I25" s="73"/>
      <c r="J25" s="73"/>
      <c r="K25" s="73"/>
      <c r="L25" s="73"/>
      <c r="M25" s="94"/>
      <c r="N25" s="94"/>
      <c r="O25" s="99"/>
      <c r="P25" s="101"/>
    </row>
    <row r="26" spans="1:16" ht="35.25" customHeight="1">
      <c r="A26" s="130"/>
      <c r="B26" s="131"/>
      <c r="C26" s="131"/>
      <c r="D26" s="131"/>
      <c r="E26" s="131"/>
      <c r="F26" s="131"/>
      <c r="G26" s="132"/>
      <c r="H26" s="73"/>
      <c r="I26" s="73"/>
      <c r="J26" s="73"/>
      <c r="K26" s="73"/>
      <c r="L26" s="73"/>
      <c r="M26" s="94"/>
      <c r="N26" s="94"/>
      <c r="O26" s="99"/>
      <c r="P26" s="101"/>
    </row>
    <row r="27" spans="1:16" ht="35.25" customHeight="1">
      <c r="A27" s="130"/>
      <c r="B27" s="131"/>
      <c r="C27" s="131"/>
      <c r="D27" s="131"/>
      <c r="E27" s="131"/>
      <c r="F27" s="131"/>
      <c r="G27" s="132"/>
      <c r="H27" s="73"/>
      <c r="I27" s="73"/>
      <c r="J27" s="73"/>
      <c r="K27" s="73"/>
      <c r="L27" s="73"/>
      <c r="M27" s="94"/>
      <c r="N27" s="94"/>
      <c r="O27" s="99"/>
      <c r="P27" s="101"/>
    </row>
    <row r="28" spans="1:16" ht="35.25" customHeight="1">
      <c r="A28" s="130"/>
      <c r="B28" s="131"/>
      <c r="C28" s="131"/>
      <c r="D28" s="131"/>
      <c r="E28" s="131"/>
      <c r="F28" s="131"/>
      <c r="G28" s="132"/>
      <c r="H28" s="73"/>
      <c r="I28" s="73"/>
      <c r="J28" s="73"/>
      <c r="K28" s="73"/>
      <c r="L28" s="73"/>
      <c r="M28" s="94"/>
      <c r="N28" s="94"/>
      <c r="O28" s="99"/>
      <c r="P28" s="101"/>
    </row>
    <row r="29" spans="1:16" ht="35.25" customHeight="1">
      <c r="A29" s="130"/>
      <c r="B29" s="131"/>
      <c r="C29" s="131"/>
      <c r="D29" s="131"/>
      <c r="E29" s="131"/>
      <c r="F29" s="131"/>
      <c r="G29" s="132"/>
      <c r="H29" s="73"/>
      <c r="I29" s="73"/>
      <c r="J29" s="73"/>
      <c r="K29" s="73"/>
      <c r="L29" s="73"/>
      <c r="M29" s="94"/>
      <c r="N29" s="94"/>
      <c r="O29" s="99"/>
      <c r="P29" s="101"/>
    </row>
    <row r="30" spans="1:16" ht="35.25" customHeight="1" thickBot="1">
      <c r="A30" s="135"/>
      <c r="B30" s="136"/>
      <c r="C30" s="136"/>
      <c r="D30" s="136"/>
      <c r="E30" s="136"/>
      <c r="F30" s="136"/>
      <c r="G30" s="137"/>
      <c r="H30" s="75"/>
      <c r="I30" s="75"/>
      <c r="J30" s="75"/>
      <c r="K30" s="75"/>
      <c r="L30" s="75"/>
      <c r="M30" s="95"/>
      <c r="N30" s="95"/>
      <c r="O30" s="100"/>
      <c r="P30" s="102"/>
    </row>
    <row r="31" spans="1:16" ht="9.5" customHeight="1"/>
    <row r="32" spans="1:16" ht="18.5" customHeight="1">
      <c r="A32" s="147" t="s">
        <v>95</v>
      </c>
      <c r="B32" s="147"/>
      <c r="C32" s="147"/>
      <c r="D32" s="147"/>
      <c r="E32" s="147"/>
      <c r="F32" s="147"/>
      <c r="G32" s="147"/>
      <c r="H32" s="147"/>
      <c r="I32" s="147"/>
      <c r="J32" s="147"/>
      <c r="K32" s="147"/>
      <c r="L32" s="147"/>
      <c r="M32" s="147"/>
      <c r="N32" s="77"/>
    </row>
    <row r="33" spans="1:12" ht="18.5" customHeight="1">
      <c r="A33" s="138" t="s">
        <v>152</v>
      </c>
      <c r="B33" s="139"/>
      <c r="C33" s="139"/>
      <c r="D33" s="139"/>
      <c r="E33" s="139"/>
      <c r="F33" s="139"/>
      <c r="G33" s="139"/>
      <c r="H33" s="139"/>
      <c r="I33" s="139"/>
      <c r="J33" s="139"/>
      <c r="K33" s="139"/>
      <c r="L33" s="139"/>
    </row>
  </sheetData>
  <sheetProtection formatCells="0" formatColumns="0" formatRows="0" insertColumns="0" insertRows="0" insertHyperlinks="0" deleteColumns="0" deleteRows="0" sort="0" autoFilter="0" pivotTables="0"/>
  <mergeCells count="32">
    <mergeCell ref="A1:M1"/>
    <mergeCell ref="B6:G6"/>
    <mergeCell ref="B4:G4"/>
    <mergeCell ref="B3:G3"/>
    <mergeCell ref="A8:A9"/>
    <mergeCell ref="B8:G8"/>
    <mergeCell ref="B7:G7"/>
    <mergeCell ref="B9:E9"/>
    <mergeCell ref="B13:E13"/>
    <mergeCell ref="A20:G20"/>
    <mergeCell ref="A18:G19"/>
    <mergeCell ref="A33:L33"/>
    <mergeCell ref="O18:O19"/>
    <mergeCell ref="P18:P19"/>
    <mergeCell ref="B10:G10"/>
    <mergeCell ref="B12:G12"/>
    <mergeCell ref="A32:M32"/>
    <mergeCell ref="M18:M19"/>
    <mergeCell ref="H18:H19"/>
    <mergeCell ref="I18:I19"/>
    <mergeCell ref="J18:L18"/>
    <mergeCell ref="A25:G25"/>
    <mergeCell ref="A24:G24"/>
    <mergeCell ref="A23:G23"/>
    <mergeCell ref="A22:G22"/>
    <mergeCell ref="A21:G21"/>
    <mergeCell ref="N18:N19"/>
    <mergeCell ref="A30:G30"/>
    <mergeCell ref="A29:G29"/>
    <mergeCell ref="A28:G28"/>
    <mergeCell ref="A27:G27"/>
    <mergeCell ref="A26:G26"/>
  </mergeCells>
  <phoneticPr fontId="2"/>
  <printOptions horizontalCentered="1" verticalCentered="1"/>
  <pageMargins left="0.23622047244094491" right="0.23622047244094491" top="0.19685039370078741" bottom="0.19685039370078741" header="0.31496062992125984" footer="0.31496062992125984"/>
  <pageSetup paperSize="9" scale="6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1609725</xdr:colOff>
                    <xdr:row>29</xdr:row>
                    <xdr:rowOff>385763</xdr:rowOff>
                  </from>
                  <to>
                    <xdr:col>1</xdr:col>
                    <xdr:colOff>442913</xdr:colOff>
                    <xdr:row>32</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1000000}">
          <x14:formula1>
            <xm:f>リスト内容!$D$1:$D$101</xm:f>
          </x14:formula1>
          <xm:sqref>H20:H30</xm:sqref>
        </x14:dataValidation>
        <x14:dataValidation type="list" allowBlank="1" showInputMessage="1" showErrorMessage="1" xr:uid="{00000000-0002-0000-0100-000002000000}">
          <x14:formula1>
            <xm:f>Sheet1!$F$1:$F$3</xm:f>
          </x14:formula1>
          <xm:sqref>I20:I30</xm:sqref>
        </x14:dataValidation>
        <x14:dataValidation type="list" allowBlank="1" showInputMessage="1" showErrorMessage="1" xr:uid="{00000000-0002-0000-0100-000004000000}">
          <x14:formula1>
            <xm:f>リスト内容!$E$2:$E$5</xm:f>
          </x14:formula1>
          <xm:sqref>M20</xm:sqref>
        </x14:dataValidation>
        <x14:dataValidation type="list" allowBlank="1" showInputMessage="1" showErrorMessage="1" xr:uid="{183F3ABE-B8EC-49C8-9C93-9E14847F2E48}">
          <x14:formula1>
            <xm:f>Sheet1!$D$1:$D$6</xm:f>
          </x14:formula1>
          <xm:sqref>G13 M21:M30</xm:sqref>
        </x14:dataValidation>
        <x14:dataValidation type="list" allowBlank="1" showInputMessage="1" showErrorMessage="1" xr:uid="{D0BF9C87-B14C-456D-B605-D05FF723411B}">
          <x14:formula1>
            <xm:f>Sheet1!$A$2:$A$4</xm:f>
          </x14:formula1>
          <xm:sqref>C14 E14 G14</xm:sqref>
        </x14:dataValidation>
        <x14:dataValidation type="list" allowBlank="1" showInputMessage="1" showErrorMessage="1" xr:uid="{81D7C70D-5347-4241-9514-DF8F922998FE}">
          <x14:formula1>
            <xm:f>Sheet1!$E$1:$E$2</xm:f>
          </x14:formula1>
          <xm:sqref>N20:N30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101"/>
  <sheetViews>
    <sheetView workbookViewId="0">
      <selection activeCell="G9" sqref="G9"/>
    </sheetView>
  </sheetViews>
  <sheetFormatPr defaultColWidth="13.21875" defaultRowHeight="19.899999999999999"/>
  <cols>
    <col min="1" max="1" width="10" style="8" bestFit="1" customWidth="1"/>
    <col min="2" max="2" width="21.77734375" style="8" bestFit="1" customWidth="1"/>
    <col min="3" max="3" width="4.6640625" style="8" bestFit="1" customWidth="1"/>
    <col min="4" max="4" width="3.21875" style="8" bestFit="1" customWidth="1"/>
  </cols>
  <sheetData>
    <row r="2" spans="1:5">
      <c r="A2" s="8" t="s">
        <v>123</v>
      </c>
      <c r="B2" s="8" t="s">
        <v>124</v>
      </c>
      <c r="C2" s="8" t="s">
        <v>118</v>
      </c>
      <c r="D2" s="8">
        <v>0</v>
      </c>
      <c r="E2" s="8" t="s">
        <v>125</v>
      </c>
    </row>
    <row r="3" spans="1:5">
      <c r="A3" s="8" t="s">
        <v>17</v>
      </c>
      <c r="B3" s="8" t="s">
        <v>25</v>
      </c>
      <c r="C3" s="8" t="s">
        <v>126</v>
      </c>
      <c r="D3" s="8">
        <v>1</v>
      </c>
      <c r="E3" s="8" t="s">
        <v>127</v>
      </c>
    </row>
    <row r="4" spans="1:5">
      <c r="A4" s="8" t="s">
        <v>18</v>
      </c>
      <c r="B4" s="8" t="s">
        <v>128</v>
      </c>
      <c r="D4" s="8">
        <v>2</v>
      </c>
      <c r="E4" s="66" t="s">
        <v>129</v>
      </c>
    </row>
    <row r="5" spans="1:5">
      <c r="A5" s="8" t="s">
        <v>20</v>
      </c>
      <c r="B5" s="8" t="s">
        <v>42</v>
      </c>
      <c r="D5" s="8">
        <v>3</v>
      </c>
      <c r="E5" s="66" t="s">
        <v>130</v>
      </c>
    </row>
    <row r="6" spans="1:5">
      <c r="A6" s="8" t="s">
        <v>22</v>
      </c>
      <c r="B6" s="8" t="s">
        <v>131</v>
      </c>
      <c r="D6" s="8">
        <v>4</v>
      </c>
    </row>
    <row r="7" spans="1:5">
      <c r="A7" s="8" t="s">
        <v>24</v>
      </c>
      <c r="B7" s="8" t="s">
        <v>81</v>
      </c>
      <c r="D7" s="8">
        <v>5</v>
      </c>
    </row>
    <row r="8" spans="1:5">
      <c r="A8" s="8" t="s">
        <v>27</v>
      </c>
      <c r="D8" s="8">
        <v>6</v>
      </c>
    </row>
    <row r="9" spans="1:5">
      <c r="A9" s="8" t="s">
        <v>29</v>
      </c>
      <c r="D9" s="8">
        <v>7</v>
      </c>
    </row>
    <row r="10" spans="1:5">
      <c r="A10" s="8" t="s">
        <v>32</v>
      </c>
      <c r="D10" s="8">
        <v>8</v>
      </c>
    </row>
    <row r="11" spans="1:5">
      <c r="A11" s="8" t="s">
        <v>34</v>
      </c>
      <c r="D11" s="8">
        <v>9</v>
      </c>
    </row>
    <row r="12" spans="1:5">
      <c r="A12" s="8" t="s">
        <v>37</v>
      </c>
      <c r="D12" s="8">
        <v>10</v>
      </c>
    </row>
    <row r="13" spans="1:5">
      <c r="A13" s="8" t="s">
        <v>38</v>
      </c>
      <c r="D13" s="8">
        <v>11</v>
      </c>
    </row>
    <row r="14" spans="1:5">
      <c r="A14" s="8" t="s">
        <v>39</v>
      </c>
      <c r="D14" s="8">
        <v>12</v>
      </c>
    </row>
    <row r="15" spans="1:5">
      <c r="A15" s="8" t="s">
        <v>40</v>
      </c>
      <c r="D15" s="8">
        <v>13</v>
      </c>
    </row>
    <row r="16" spans="1:5">
      <c r="A16" s="8" t="s">
        <v>41</v>
      </c>
      <c r="D16" s="8">
        <v>14</v>
      </c>
    </row>
    <row r="17" spans="1:4">
      <c r="A17" s="8" t="s">
        <v>43</v>
      </c>
      <c r="D17" s="8">
        <v>15</v>
      </c>
    </row>
    <row r="18" spans="1:4">
      <c r="A18" s="8" t="s">
        <v>44</v>
      </c>
      <c r="D18" s="8">
        <v>16</v>
      </c>
    </row>
    <row r="19" spans="1:4">
      <c r="A19" s="8" t="s">
        <v>46</v>
      </c>
      <c r="D19" s="8">
        <v>17</v>
      </c>
    </row>
    <row r="20" spans="1:4">
      <c r="A20" s="8" t="s">
        <v>48</v>
      </c>
      <c r="D20" s="8">
        <v>18</v>
      </c>
    </row>
    <row r="21" spans="1:4">
      <c r="A21" s="8" t="s">
        <v>50</v>
      </c>
      <c r="D21" s="8">
        <v>19</v>
      </c>
    </row>
    <row r="22" spans="1:4">
      <c r="A22" s="8" t="s">
        <v>52</v>
      </c>
      <c r="D22" s="8">
        <v>20</v>
      </c>
    </row>
    <row r="23" spans="1:4">
      <c r="A23" s="8" t="s">
        <v>54</v>
      </c>
      <c r="D23" s="8">
        <v>21</v>
      </c>
    </row>
    <row r="24" spans="1:4">
      <c r="A24" s="8" t="s">
        <v>56</v>
      </c>
      <c r="D24" s="8">
        <v>22</v>
      </c>
    </row>
    <row r="25" spans="1:4">
      <c r="A25" s="8" t="s">
        <v>58</v>
      </c>
      <c r="D25" s="8">
        <v>23</v>
      </c>
    </row>
    <row r="26" spans="1:4">
      <c r="A26" s="8" t="s">
        <v>60</v>
      </c>
      <c r="D26" s="8">
        <v>24</v>
      </c>
    </row>
    <row r="27" spans="1:4">
      <c r="A27" s="8" t="s">
        <v>62</v>
      </c>
      <c r="D27" s="8">
        <v>25</v>
      </c>
    </row>
    <row r="28" spans="1:4">
      <c r="A28" s="8" t="s">
        <v>63</v>
      </c>
      <c r="D28" s="8">
        <v>26</v>
      </c>
    </row>
    <row r="29" spans="1:4">
      <c r="A29" s="8" t="s">
        <v>64</v>
      </c>
      <c r="D29" s="8">
        <v>27</v>
      </c>
    </row>
    <row r="30" spans="1:4">
      <c r="A30" s="8" t="s">
        <v>66</v>
      </c>
      <c r="D30" s="8">
        <v>28</v>
      </c>
    </row>
    <row r="31" spans="1:4">
      <c r="A31" s="8" t="s">
        <v>67</v>
      </c>
      <c r="D31" s="8">
        <v>29</v>
      </c>
    </row>
    <row r="32" spans="1:4">
      <c r="A32" s="8" t="s">
        <v>69</v>
      </c>
      <c r="D32" s="8">
        <v>30</v>
      </c>
    </row>
    <row r="33" spans="1:4">
      <c r="A33" s="8" t="s">
        <v>70</v>
      </c>
      <c r="D33" s="8">
        <v>31</v>
      </c>
    </row>
    <row r="34" spans="1:4">
      <c r="A34" s="8" t="s">
        <v>72</v>
      </c>
      <c r="D34" s="8">
        <v>32</v>
      </c>
    </row>
    <row r="35" spans="1:4">
      <c r="A35" s="8" t="s">
        <v>73</v>
      </c>
      <c r="D35" s="8">
        <v>33</v>
      </c>
    </row>
    <row r="36" spans="1:4">
      <c r="A36" s="8" t="s">
        <v>75</v>
      </c>
      <c r="D36" s="8">
        <v>34</v>
      </c>
    </row>
    <row r="37" spans="1:4">
      <c r="A37" s="8" t="s">
        <v>77</v>
      </c>
      <c r="D37" s="8">
        <v>35</v>
      </c>
    </row>
    <row r="38" spans="1:4">
      <c r="A38" s="8" t="s">
        <v>79</v>
      </c>
      <c r="D38" s="8">
        <v>36</v>
      </c>
    </row>
    <row r="39" spans="1:4">
      <c r="A39" s="8" t="s">
        <v>80</v>
      </c>
      <c r="D39" s="8">
        <v>37</v>
      </c>
    </row>
    <row r="40" spans="1:4">
      <c r="A40" s="8" t="s">
        <v>82</v>
      </c>
      <c r="D40" s="8">
        <v>38</v>
      </c>
    </row>
    <row r="41" spans="1:4">
      <c r="A41" s="8" t="s">
        <v>83</v>
      </c>
      <c r="D41" s="8">
        <v>39</v>
      </c>
    </row>
    <row r="42" spans="1:4">
      <c r="A42" s="8" t="s">
        <v>84</v>
      </c>
      <c r="D42" s="8">
        <v>40</v>
      </c>
    </row>
    <row r="43" spans="1:4">
      <c r="A43" s="8" t="s">
        <v>85</v>
      </c>
      <c r="D43" s="8">
        <v>41</v>
      </c>
    </row>
    <row r="44" spans="1:4">
      <c r="A44" s="8" t="s">
        <v>87</v>
      </c>
      <c r="D44" s="8">
        <v>42</v>
      </c>
    </row>
    <row r="45" spans="1:4">
      <c r="A45" s="8" t="s">
        <v>88</v>
      </c>
      <c r="D45" s="8">
        <v>43</v>
      </c>
    </row>
    <row r="46" spans="1:4">
      <c r="A46" s="8" t="s">
        <v>89</v>
      </c>
      <c r="D46" s="8">
        <v>44</v>
      </c>
    </row>
    <row r="47" spans="1:4">
      <c r="A47" s="8" t="s">
        <v>90</v>
      </c>
      <c r="D47" s="8">
        <v>45</v>
      </c>
    </row>
    <row r="48" spans="1:4">
      <c r="A48" s="8" t="s">
        <v>91</v>
      </c>
      <c r="D48" s="8">
        <v>46</v>
      </c>
    </row>
    <row r="49" spans="1:4">
      <c r="A49" s="8" t="s">
        <v>92</v>
      </c>
      <c r="D49" s="8">
        <v>47</v>
      </c>
    </row>
    <row r="50" spans="1:4">
      <c r="A50" s="8" t="s">
        <v>93</v>
      </c>
      <c r="D50" s="8">
        <v>48</v>
      </c>
    </row>
    <row r="51" spans="1:4">
      <c r="A51" s="8" t="s">
        <v>94</v>
      </c>
      <c r="D51" s="8">
        <v>49</v>
      </c>
    </row>
    <row r="52" spans="1:4">
      <c r="D52" s="8">
        <v>50</v>
      </c>
    </row>
    <row r="53" spans="1:4">
      <c r="D53" s="8">
        <v>51</v>
      </c>
    </row>
    <row r="54" spans="1:4">
      <c r="D54" s="8">
        <v>52</v>
      </c>
    </row>
    <row r="55" spans="1:4">
      <c r="D55" s="8">
        <v>53</v>
      </c>
    </row>
    <row r="56" spans="1:4">
      <c r="D56" s="8">
        <v>54</v>
      </c>
    </row>
    <row r="57" spans="1:4">
      <c r="D57" s="8">
        <v>55</v>
      </c>
    </row>
    <row r="58" spans="1:4">
      <c r="D58" s="8">
        <v>56</v>
      </c>
    </row>
    <row r="59" spans="1:4">
      <c r="D59" s="8">
        <v>57</v>
      </c>
    </row>
    <row r="60" spans="1:4">
      <c r="D60" s="8">
        <v>58</v>
      </c>
    </row>
    <row r="61" spans="1:4">
      <c r="D61" s="8">
        <v>59</v>
      </c>
    </row>
    <row r="62" spans="1:4">
      <c r="D62" s="8">
        <v>60</v>
      </c>
    </row>
    <row r="63" spans="1:4">
      <c r="D63" s="8">
        <v>61</v>
      </c>
    </row>
    <row r="64" spans="1:4">
      <c r="D64" s="8">
        <v>62</v>
      </c>
    </row>
    <row r="65" spans="4:4">
      <c r="D65" s="8">
        <v>63</v>
      </c>
    </row>
    <row r="66" spans="4:4">
      <c r="D66" s="8">
        <v>64</v>
      </c>
    </row>
    <row r="67" spans="4:4">
      <c r="D67" s="8">
        <v>65</v>
      </c>
    </row>
    <row r="68" spans="4:4">
      <c r="D68" s="8">
        <v>66</v>
      </c>
    </row>
    <row r="69" spans="4:4">
      <c r="D69" s="8">
        <v>67</v>
      </c>
    </row>
    <row r="70" spans="4:4">
      <c r="D70" s="8">
        <v>68</v>
      </c>
    </row>
    <row r="71" spans="4:4">
      <c r="D71" s="8">
        <v>69</v>
      </c>
    </row>
    <row r="72" spans="4:4">
      <c r="D72" s="8">
        <v>70</v>
      </c>
    </row>
    <row r="73" spans="4:4">
      <c r="D73" s="8">
        <v>71</v>
      </c>
    </row>
    <row r="74" spans="4:4">
      <c r="D74" s="8">
        <v>72</v>
      </c>
    </row>
    <row r="75" spans="4:4">
      <c r="D75" s="8">
        <v>73</v>
      </c>
    </row>
    <row r="76" spans="4:4">
      <c r="D76" s="8">
        <v>74</v>
      </c>
    </row>
    <row r="77" spans="4:4">
      <c r="D77" s="8">
        <v>75</v>
      </c>
    </row>
    <row r="78" spans="4:4">
      <c r="D78" s="8">
        <v>76</v>
      </c>
    </row>
    <row r="79" spans="4:4">
      <c r="D79" s="8">
        <v>77</v>
      </c>
    </row>
    <row r="80" spans="4:4">
      <c r="D80" s="8">
        <v>78</v>
      </c>
    </row>
    <row r="81" spans="4:4">
      <c r="D81" s="8">
        <v>79</v>
      </c>
    </row>
    <row r="82" spans="4:4">
      <c r="D82" s="8">
        <v>80</v>
      </c>
    </row>
    <row r="83" spans="4:4">
      <c r="D83" s="8">
        <v>81</v>
      </c>
    </row>
    <row r="84" spans="4:4">
      <c r="D84" s="8">
        <v>82</v>
      </c>
    </row>
    <row r="85" spans="4:4">
      <c r="D85" s="8">
        <v>83</v>
      </c>
    </row>
    <row r="86" spans="4:4">
      <c r="D86" s="8">
        <v>84</v>
      </c>
    </row>
    <row r="87" spans="4:4">
      <c r="D87" s="8">
        <v>85</v>
      </c>
    </row>
    <row r="88" spans="4:4">
      <c r="D88" s="8">
        <v>86</v>
      </c>
    </row>
    <row r="89" spans="4:4">
      <c r="D89" s="8">
        <v>87</v>
      </c>
    </row>
    <row r="90" spans="4:4">
      <c r="D90" s="8">
        <v>88</v>
      </c>
    </row>
    <row r="91" spans="4:4">
      <c r="D91" s="8">
        <v>89</v>
      </c>
    </row>
    <row r="92" spans="4:4">
      <c r="D92" s="8">
        <v>90</v>
      </c>
    </row>
    <row r="93" spans="4:4">
      <c r="D93" s="8">
        <v>91</v>
      </c>
    </row>
    <row r="94" spans="4:4">
      <c r="D94" s="8">
        <v>92</v>
      </c>
    </row>
    <row r="95" spans="4:4">
      <c r="D95" s="8">
        <v>93</v>
      </c>
    </row>
    <row r="96" spans="4:4">
      <c r="D96" s="8">
        <v>94</v>
      </c>
    </row>
    <row r="97" spans="4:4">
      <c r="D97" s="8">
        <v>95</v>
      </c>
    </row>
    <row r="98" spans="4:4">
      <c r="D98" s="8">
        <v>96</v>
      </c>
    </row>
    <row r="99" spans="4:4">
      <c r="D99" s="8">
        <v>97</v>
      </c>
    </row>
    <row r="100" spans="4:4">
      <c r="D100" s="8">
        <v>98</v>
      </c>
    </row>
    <row r="101" spans="4:4">
      <c r="D101" s="8">
        <v>99</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BK25"/>
  <sheetViews>
    <sheetView showGridLines="0" zoomScale="75" workbookViewId="0">
      <selection activeCell="R5" sqref="R5:S5"/>
    </sheetView>
  </sheetViews>
  <sheetFormatPr defaultColWidth="13.21875" defaultRowHeight="19.899999999999999"/>
  <cols>
    <col min="1" max="1" width="14.44140625" customWidth="1"/>
    <col min="2" max="63" width="3.21875" customWidth="1"/>
    <col min="64" max="64" width="5.6640625" customWidth="1"/>
  </cols>
  <sheetData>
    <row r="1" spans="1:63" ht="30" customHeight="1">
      <c r="A1" s="182" t="s">
        <v>132</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row>
    <row r="2" spans="1:63" s="5" customFormat="1" ht="16.5">
      <c r="A2" s="173"/>
      <c r="B2" s="168">
        <v>0.33333333333333331</v>
      </c>
      <c r="C2" s="169"/>
      <c r="D2" s="168">
        <v>0.34027777777777773</v>
      </c>
      <c r="E2" s="169"/>
      <c r="F2" s="168">
        <v>0.34722222222222199</v>
      </c>
      <c r="G2" s="169"/>
      <c r="H2" s="168"/>
      <c r="I2" s="169"/>
      <c r="J2" s="168"/>
      <c r="K2" s="169"/>
      <c r="L2" s="168">
        <v>0.36805555555555503</v>
      </c>
      <c r="M2" s="169"/>
      <c r="N2" s="168"/>
      <c r="O2" s="169"/>
      <c r="P2" s="168"/>
      <c r="Q2" s="169"/>
      <c r="R2" s="168">
        <v>0.38888888888889001</v>
      </c>
      <c r="S2" s="169"/>
      <c r="T2" s="168"/>
      <c r="U2" s="169"/>
      <c r="V2" s="168"/>
      <c r="W2" s="169"/>
      <c r="X2" s="168">
        <v>0.40972222222222227</v>
      </c>
      <c r="Y2" s="169"/>
      <c r="Z2" s="168"/>
      <c r="AA2" s="169"/>
      <c r="AB2" s="168"/>
      <c r="AC2" s="169"/>
      <c r="AD2" s="168"/>
      <c r="AE2" s="169"/>
      <c r="AF2" s="168"/>
      <c r="AG2" s="169"/>
      <c r="AH2" s="168"/>
      <c r="AI2" s="169"/>
      <c r="AJ2" s="168">
        <v>0.451388888888895</v>
      </c>
      <c r="AK2" s="169"/>
      <c r="AL2" s="168"/>
      <c r="AM2" s="169"/>
      <c r="AN2" s="168"/>
      <c r="AO2" s="169"/>
      <c r="AP2" s="168"/>
      <c r="AQ2" s="169"/>
      <c r="AR2" s="168"/>
      <c r="AS2" s="169"/>
      <c r="AT2" s="168"/>
      <c r="AU2" s="169"/>
      <c r="AV2" s="168"/>
      <c r="AW2" s="169"/>
      <c r="AX2" s="168"/>
      <c r="AY2" s="169"/>
      <c r="AZ2" s="168"/>
      <c r="BA2" s="169"/>
      <c r="BB2" s="168"/>
      <c r="BC2" s="169"/>
      <c r="BD2" s="168"/>
      <c r="BE2" s="169"/>
      <c r="BF2" s="168">
        <v>0.527777777777789</v>
      </c>
      <c r="BG2" s="169"/>
      <c r="BH2" s="168"/>
      <c r="BI2" s="169"/>
      <c r="BJ2" s="168">
        <v>0.54166666666667895</v>
      </c>
      <c r="BK2" s="169"/>
    </row>
    <row r="3" spans="1:63" ht="15" customHeight="1" thickBot="1">
      <c r="A3" s="173"/>
      <c r="B3" s="1"/>
      <c r="C3" s="174"/>
      <c r="D3" s="174"/>
      <c r="E3" s="174"/>
      <c r="F3" s="174"/>
      <c r="G3" s="175"/>
      <c r="H3" s="176"/>
      <c r="I3" s="175"/>
      <c r="J3" s="176"/>
      <c r="K3" s="176"/>
      <c r="L3" s="177"/>
      <c r="M3" s="175"/>
      <c r="N3" s="176"/>
      <c r="O3" s="176"/>
      <c r="P3" s="176"/>
      <c r="Q3" s="176"/>
      <c r="R3" s="177"/>
      <c r="S3" s="174"/>
      <c r="T3" s="175"/>
      <c r="U3" s="176"/>
      <c r="V3" s="176"/>
      <c r="W3" s="176"/>
      <c r="X3" s="177"/>
      <c r="Y3" s="176"/>
      <c r="Z3" s="176"/>
      <c r="AA3" s="176"/>
      <c r="AB3" s="176"/>
      <c r="AC3" s="176"/>
      <c r="AD3" s="176"/>
      <c r="AE3" s="176"/>
      <c r="AF3" s="176"/>
      <c r="AG3" s="176"/>
      <c r="AH3" s="176"/>
      <c r="AI3" s="176"/>
      <c r="AJ3" s="177"/>
      <c r="AK3" s="175"/>
      <c r="AL3" s="176"/>
      <c r="AM3" s="176"/>
      <c r="AN3" s="176"/>
      <c r="AO3" s="176"/>
      <c r="AP3" s="176"/>
      <c r="AQ3" s="176"/>
      <c r="AR3" s="176"/>
      <c r="AS3" s="176"/>
      <c r="AT3" s="176"/>
      <c r="AU3" s="176"/>
      <c r="AV3" s="176"/>
      <c r="AW3" s="176"/>
      <c r="AX3" s="176"/>
      <c r="AY3" s="176"/>
      <c r="AZ3" s="176"/>
      <c r="BA3" s="176"/>
      <c r="BB3" s="176"/>
      <c r="BC3" s="176"/>
      <c r="BD3" s="176"/>
      <c r="BE3" s="176"/>
      <c r="BF3" s="177"/>
      <c r="BG3" s="175"/>
      <c r="BH3" s="176"/>
      <c r="BI3" s="176"/>
      <c r="BJ3" s="177"/>
      <c r="BK3" s="2"/>
    </row>
    <row r="4" spans="1:63" ht="15" customHeight="1">
      <c r="A4" s="173"/>
      <c r="B4" s="3"/>
      <c r="C4" s="178"/>
      <c r="D4" s="178"/>
      <c r="E4" s="178"/>
      <c r="F4" s="178"/>
      <c r="G4" s="179"/>
      <c r="H4" s="180"/>
      <c r="I4" s="179"/>
      <c r="J4" s="180"/>
      <c r="K4" s="180"/>
      <c r="L4" s="181"/>
      <c r="M4" s="179"/>
      <c r="N4" s="180"/>
      <c r="O4" s="180"/>
      <c r="P4" s="180"/>
      <c r="Q4" s="180"/>
      <c r="R4" s="181"/>
      <c r="S4" s="178"/>
      <c r="T4" s="179"/>
      <c r="U4" s="180"/>
      <c r="V4" s="180"/>
      <c r="W4" s="180"/>
      <c r="X4" s="181"/>
      <c r="Y4" s="180"/>
      <c r="Z4" s="180"/>
      <c r="AA4" s="180"/>
      <c r="AB4" s="180"/>
      <c r="AC4" s="180"/>
      <c r="AD4" s="180"/>
      <c r="AE4" s="180"/>
      <c r="AF4" s="180"/>
      <c r="AG4" s="180"/>
      <c r="AH4" s="180"/>
      <c r="AI4" s="180"/>
      <c r="AJ4" s="181"/>
      <c r="AK4" s="179"/>
      <c r="AL4" s="180"/>
      <c r="AM4" s="180"/>
      <c r="AN4" s="180"/>
      <c r="AO4" s="180"/>
      <c r="AP4" s="180"/>
      <c r="AQ4" s="180"/>
      <c r="AR4" s="180"/>
      <c r="AS4" s="180"/>
      <c r="AT4" s="180"/>
      <c r="AU4" s="180"/>
      <c r="AV4" s="180"/>
      <c r="AW4" s="180"/>
      <c r="AX4" s="180"/>
      <c r="AY4" s="180"/>
      <c r="AZ4" s="180"/>
      <c r="BA4" s="180"/>
      <c r="BB4" s="180"/>
      <c r="BC4" s="180"/>
      <c r="BD4" s="180"/>
      <c r="BE4" s="180"/>
      <c r="BF4" s="181"/>
      <c r="BG4" s="179"/>
      <c r="BH4" s="180"/>
      <c r="BI4" s="180"/>
      <c r="BJ4" s="181"/>
      <c r="BK4" s="4"/>
    </row>
    <row r="5" spans="1:63" ht="20.25" customHeight="1">
      <c r="A5" s="170" t="s">
        <v>133</v>
      </c>
    </row>
    <row r="6" spans="1:63" ht="20.25" customHeight="1">
      <c r="A6" s="170"/>
    </row>
    <row r="7" spans="1:63" ht="20.25" customHeight="1">
      <c r="A7" s="170"/>
    </row>
    <row r="8" spans="1:63" ht="20.25" customHeight="1">
      <c r="A8" s="7" t="s">
        <v>134</v>
      </c>
    </row>
    <row r="9" spans="1:63" ht="20.25" customHeight="1">
      <c r="A9" s="171" t="s">
        <v>135</v>
      </c>
    </row>
    <row r="10" spans="1:63">
      <c r="A10" s="171"/>
    </row>
    <row r="11" spans="1:63">
      <c r="A11" s="171"/>
    </row>
    <row r="12" spans="1:63">
      <c r="A12" s="171"/>
    </row>
    <row r="13" spans="1:63">
      <c r="A13" s="171"/>
    </row>
    <row r="14" spans="1:63">
      <c r="A14" s="172" t="s">
        <v>136</v>
      </c>
    </row>
    <row r="15" spans="1:63">
      <c r="A15" s="172"/>
    </row>
    <row r="16" spans="1:63">
      <c r="A16" s="6"/>
    </row>
    <row r="25" spans="18:18">
      <c r="R25" t="s">
        <v>137</v>
      </c>
    </row>
  </sheetData>
  <mergeCells count="96">
    <mergeCell ref="A1:BK1"/>
    <mergeCell ref="AY4:AZ4"/>
    <mergeCell ref="BA4:BB4"/>
    <mergeCell ref="BC4:BD4"/>
    <mergeCell ref="BE4:BF4"/>
    <mergeCell ref="BG4:BH4"/>
    <mergeCell ref="BI4:BJ4"/>
    <mergeCell ref="AM4:AN4"/>
    <mergeCell ref="AO4:AP4"/>
    <mergeCell ref="AQ4:AR4"/>
    <mergeCell ref="AS4:AT4"/>
    <mergeCell ref="AU4:AV4"/>
    <mergeCell ref="AW4:AX4"/>
    <mergeCell ref="AA4:AB4"/>
    <mergeCell ref="AC4:AD4"/>
    <mergeCell ref="AE4:AF4"/>
    <mergeCell ref="AG4:AH4"/>
    <mergeCell ref="AI4:AJ4"/>
    <mergeCell ref="AK4:AL4"/>
    <mergeCell ref="O4:P4"/>
    <mergeCell ref="Q4:R4"/>
    <mergeCell ref="S4:T4"/>
    <mergeCell ref="U4:V4"/>
    <mergeCell ref="W4:X4"/>
    <mergeCell ref="Y4:Z4"/>
    <mergeCell ref="BC3:BD3"/>
    <mergeCell ref="BE3:BF3"/>
    <mergeCell ref="BG3:BH3"/>
    <mergeCell ref="BI3:BJ3"/>
    <mergeCell ref="C4:D4"/>
    <mergeCell ref="E4:F4"/>
    <mergeCell ref="G4:H4"/>
    <mergeCell ref="I4:J4"/>
    <mergeCell ref="K4:L4"/>
    <mergeCell ref="M4:N4"/>
    <mergeCell ref="AQ3:AR3"/>
    <mergeCell ref="AS3:AT3"/>
    <mergeCell ref="AU3:AV3"/>
    <mergeCell ref="AW3:AX3"/>
    <mergeCell ref="AY3:AZ3"/>
    <mergeCell ref="BA3:BB3"/>
    <mergeCell ref="AO3:AP3"/>
    <mergeCell ref="S3:T3"/>
    <mergeCell ref="U3:V3"/>
    <mergeCell ref="W3:X3"/>
    <mergeCell ref="Y3:Z3"/>
    <mergeCell ref="AA3:AB3"/>
    <mergeCell ref="AC3:AD3"/>
    <mergeCell ref="AE3:AF3"/>
    <mergeCell ref="AG3:AH3"/>
    <mergeCell ref="AI3:AJ3"/>
    <mergeCell ref="AK3:AL3"/>
    <mergeCell ref="AM3:AN3"/>
    <mergeCell ref="BJ2:BK2"/>
    <mergeCell ref="C3:D3"/>
    <mergeCell ref="E3:F3"/>
    <mergeCell ref="G3:H3"/>
    <mergeCell ref="I3:J3"/>
    <mergeCell ref="K3:L3"/>
    <mergeCell ref="M3:N3"/>
    <mergeCell ref="O3:P3"/>
    <mergeCell ref="Q3:R3"/>
    <mergeCell ref="AX2:AY2"/>
    <mergeCell ref="AZ2:BA2"/>
    <mergeCell ref="BB2:BC2"/>
    <mergeCell ref="BD2:BE2"/>
    <mergeCell ref="BF2:BG2"/>
    <mergeCell ref="BH2:BI2"/>
    <mergeCell ref="AL2:AM2"/>
    <mergeCell ref="AN2:AO2"/>
    <mergeCell ref="AP2:AQ2"/>
    <mergeCell ref="AR2:AS2"/>
    <mergeCell ref="AT2:AU2"/>
    <mergeCell ref="AV2:AW2"/>
    <mergeCell ref="AJ2:AK2"/>
    <mergeCell ref="N2:O2"/>
    <mergeCell ref="P2:Q2"/>
    <mergeCell ref="R2:S2"/>
    <mergeCell ref="T2:U2"/>
    <mergeCell ref="V2:W2"/>
    <mergeCell ref="X2:Y2"/>
    <mergeCell ref="Z2:AA2"/>
    <mergeCell ref="AB2:AC2"/>
    <mergeCell ref="AD2:AE2"/>
    <mergeCell ref="AF2:AG2"/>
    <mergeCell ref="AH2:AI2"/>
    <mergeCell ref="L2:M2"/>
    <mergeCell ref="A5:A7"/>
    <mergeCell ref="A9:A13"/>
    <mergeCell ref="A14:A15"/>
    <mergeCell ref="A2:A4"/>
    <mergeCell ref="B2:C2"/>
    <mergeCell ref="D2:E2"/>
    <mergeCell ref="F2:G2"/>
    <mergeCell ref="H2:I2"/>
    <mergeCell ref="J2:K2"/>
  </mergeCells>
  <phoneticPr fontId="2"/>
  <pageMargins left="0.7" right="0.7" top="0.75" bottom="0.75"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E10"/>
  <sheetViews>
    <sheetView zoomScale="58" zoomScaleNormal="58" zoomScalePageLayoutView="58" workbookViewId="0">
      <selection activeCell="O23" sqref="O23"/>
    </sheetView>
  </sheetViews>
  <sheetFormatPr defaultColWidth="13.21875" defaultRowHeight="19.899999999999999"/>
  <cols>
    <col min="1" max="1" width="14.44140625" style="8" customWidth="1"/>
    <col min="2" max="23" width="5.6640625" style="8" customWidth="1"/>
    <col min="24" max="31" width="5.6640625" customWidth="1"/>
  </cols>
  <sheetData>
    <row r="1" spans="1:31" ht="30" customHeight="1">
      <c r="A1" s="183" t="s">
        <v>138</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row>
    <row r="2" spans="1:31" s="5" customFormat="1" ht="16.5">
      <c r="A2" s="193"/>
      <c r="B2" s="191">
        <v>0.45833333333333331</v>
      </c>
      <c r="C2" s="192"/>
      <c r="D2" s="191"/>
      <c r="E2" s="192"/>
      <c r="F2" s="191"/>
      <c r="G2" s="192"/>
      <c r="H2" s="191"/>
      <c r="I2" s="192"/>
      <c r="J2" s="191">
        <v>0.54166666666666696</v>
      </c>
      <c r="K2" s="192"/>
      <c r="L2" s="191">
        <v>0.5625</v>
      </c>
      <c r="M2" s="192"/>
      <c r="N2" s="191">
        <v>0.58333333333333304</v>
      </c>
      <c r="O2" s="192"/>
      <c r="P2" s="191">
        <v>0.60416666666666696</v>
      </c>
      <c r="Q2" s="192"/>
      <c r="R2" s="191">
        <v>0.625</v>
      </c>
      <c r="S2" s="192"/>
      <c r="T2" s="191">
        <v>0.64583333333333304</v>
      </c>
      <c r="U2" s="192"/>
      <c r="V2" s="191">
        <v>0.66666666666666596</v>
      </c>
      <c r="W2" s="192"/>
      <c r="X2" s="191">
        <v>0.6875</v>
      </c>
      <c r="Y2" s="192"/>
      <c r="Z2" s="191">
        <v>0.70833333333333304</v>
      </c>
      <c r="AA2" s="192"/>
      <c r="AB2" s="191">
        <v>0.72916666666666596</v>
      </c>
      <c r="AC2" s="192"/>
      <c r="AD2" s="191">
        <v>0.75</v>
      </c>
      <c r="AE2" s="192"/>
    </row>
    <row r="3" spans="1:31" ht="15" customHeight="1" thickBot="1">
      <c r="A3" s="193"/>
      <c r="B3" s="9"/>
      <c r="C3" s="190"/>
      <c r="D3" s="188"/>
      <c r="E3" s="188"/>
      <c r="F3" s="188"/>
      <c r="G3" s="188"/>
      <c r="H3" s="188"/>
      <c r="I3" s="188"/>
      <c r="J3" s="189"/>
      <c r="K3" s="190"/>
      <c r="L3" s="188"/>
      <c r="M3" s="188"/>
      <c r="N3" s="188"/>
      <c r="O3" s="188"/>
      <c r="P3" s="188"/>
      <c r="Q3" s="188"/>
      <c r="R3" s="189"/>
      <c r="S3" s="190"/>
      <c r="T3" s="188"/>
      <c r="U3" s="188"/>
      <c r="V3" s="188"/>
      <c r="W3" s="188"/>
      <c r="X3" s="189"/>
      <c r="Y3" s="188"/>
      <c r="Z3" s="188"/>
      <c r="AA3" s="188"/>
      <c r="AB3" s="188"/>
      <c r="AC3" s="188"/>
      <c r="AD3" s="189"/>
      <c r="AE3" s="10"/>
    </row>
    <row r="4" spans="1:31" ht="15" customHeight="1">
      <c r="A4" s="193"/>
      <c r="B4" s="11"/>
      <c r="C4" s="185"/>
      <c r="D4" s="186"/>
      <c r="E4" s="186"/>
      <c r="F4" s="186"/>
      <c r="G4" s="186"/>
      <c r="H4" s="186"/>
      <c r="I4" s="186"/>
      <c r="J4" s="187"/>
      <c r="K4" s="185"/>
      <c r="L4" s="186"/>
      <c r="M4" s="186"/>
      <c r="N4" s="186"/>
      <c r="O4" s="186"/>
      <c r="P4" s="186"/>
      <c r="Q4" s="186"/>
      <c r="R4" s="187"/>
      <c r="S4" s="185"/>
      <c r="T4" s="186"/>
      <c r="U4" s="186"/>
      <c r="V4" s="186"/>
      <c r="W4" s="186"/>
      <c r="X4" s="187"/>
      <c r="Y4" s="186"/>
      <c r="Z4" s="186"/>
      <c r="AA4" s="186"/>
      <c r="AB4" s="186"/>
      <c r="AC4" s="186"/>
      <c r="AD4" s="187"/>
      <c r="AE4" s="12"/>
    </row>
    <row r="5" spans="1:31" ht="20.25" customHeight="1">
      <c r="A5" s="13"/>
      <c r="B5" s="13"/>
      <c r="C5" s="13"/>
      <c r="D5" s="13"/>
      <c r="E5" s="13"/>
      <c r="F5" s="13"/>
      <c r="G5" s="13"/>
      <c r="H5" s="13"/>
      <c r="I5" s="13"/>
      <c r="J5" s="13"/>
      <c r="K5" s="13"/>
      <c r="L5" s="13"/>
      <c r="M5" s="13"/>
      <c r="N5" s="13"/>
      <c r="O5" s="13"/>
      <c r="P5" s="13"/>
      <c r="Q5" s="13"/>
      <c r="R5" s="13"/>
      <c r="S5" s="13"/>
      <c r="T5" s="13"/>
      <c r="U5" s="13"/>
      <c r="V5" s="13"/>
      <c r="W5" s="13"/>
      <c r="X5" s="14"/>
      <c r="Y5" s="14"/>
      <c r="Z5" s="14"/>
      <c r="AA5" s="14"/>
      <c r="AB5" s="14"/>
      <c r="AC5" s="14"/>
      <c r="AD5" s="14"/>
      <c r="AE5" s="14"/>
    </row>
    <row r="6" spans="1:31" ht="20.25" customHeight="1">
      <c r="A6" s="13"/>
      <c r="B6" s="13"/>
      <c r="C6" s="13"/>
      <c r="D6" s="13"/>
      <c r="E6" s="13"/>
      <c r="F6" s="13"/>
      <c r="G6" s="13"/>
      <c r="H6" s="13"/>
      <c r="I6" s="13"/>
      <c r="J6" s="13"/>
      <c r="K6" s="13"/>
      <c r="L6" s="13"/>
      <c r="M6" s="13"/>
      <c r="N6" s="13"/>
      <c r="O6" s="13"/>
      <c r="P6" s="13"/>
      <c r="Q6" s="13"/>
      <c r="R6" s="13"/>
      <c r="S6" s="13"/>
      <c r="T6" s="13"/>
      <c r="U6" s="13"/>
      <c r="V6" s="13"/>
      <c r="W6" s="13"/>
      <c r="X6" s="14"/>
      <c r="Y6" s="14"/>
      <c r="Z6" s="14"/>
      <c r="AA6" s="14"/>
      <c r="AB6" s="14"/>
      <c r="AC6" s="14"/>
      <c r="AD6" s="14"/>
      <c r="AE6" s="14"/>
    </row>
    <row r="7" spans="1:31" ht="20.25" customHeight="1">
      <c r="A7" s="184" t="s">
        <v>139</v>
      </c>
      <c r="B7" s="13"/>
      <c r="C7" s="13"/>
      <c r="D7" s="13"/>
      <c r="E7" s="13"/>
      <c r="F7" s="13"/>
      <c r="G7" s="13"/>
      <c r="H7" s="13"/>
      <c r="I7" s="13"/>
      <c r="J7" s="13"/>
      <c r="K7" s="13"/>
      <c r="L7" s="13"/>
      <c r="M7" s="13"/>
      <c r="N7" s="13"/>
      <c r="O7" s="13"/>
      <c r="P7" s="13"/>
      <c r="Q7" s="13"/>
      <c r="R7" s="13"/>
      <c r="S7" s="13"/>
      <c r="T7" s="13"/>
      <c r="U7" s="13"/>
      <c r="V7" s="13"/>
      <c r="W7" s="13"/>
      <c r="X7" s="14"/>
      <c r="Y7" s="14"/>
      <c r="Z7" s="14"/>
      <c r="AA7" s="14"/>
      <c r="AB7" s="14"/>
      <c r="AC7" s="14"/>
      <c r="AD7" s="14"/>
      <c r="AE7" s="14"/>
    </row>
    <row r="8" spans="1:31" ht="20.25" customHeight="1">
      <c r="A8" s="184"/>
      <c r="B8" s="13"/>
      <c r="C8" s="13"/>
      <c r="D8" s="13"/>
      <c r="E8" s="13"/>
      <c r="F8" s="13"/>
      <c r="G8" s="13"/>
      <c r="H8" s="13"/>
      <c r="I8" s="13"/>
      <c r="J8" s="13"/>
      <c r="K8" s="13"/>
      <c r="L8" s="13"/>
      <c r="M8" s="13"/>
      <c r="N8" s="13"/>
      <c r="O8" s="13"/>
      <c r="P8" s="13"/>
      <c r="Q8" s="13"/>
      <c r="R8" s="13"/>
      <c r="S8" s="13"/>
      <c r="T8" s="13"/>
      <c r="U8" s="13"/>
      <c r="V8" s="13"/>
      <c r="W8" s="13"/>
      <c r="X8" s="14"/>
      <c r="Y8" s="14"/>
      <c r="Z8" s="14"/>
      <c r="AA8" s="14"/>
      <c r="AB8" s="14"/>
      <c r="AC8" s="14"/>
      <c r="AD8" s="14"/>
      <c r="AE8" s="14"/>
    </row>
    <row r="9" spans="1:31" ht="20.25" customHeight="1">
      <c r="A9" s="13" t="s">
        <v>140</v>
      </c>
      <c r="B9" s="13"/>
      <c r="C9" s="13"/>
      <c r="D9" s="13"/>
      <c r="E9" s="13"/>
      <c r="F9" s="13"/>
      <c r="G9" s="13"/>
      <c r="H9" s="13"/>
      <c r="I9" s="13"/>
      <c r="J9" s="13"/>
      <c r="K9" s="13"/>
      <c r="L9" s="13"/>
      <c r="M9" s="13"/>
      <c r="N9" s="13"/>
      <c r="O9" s="13"/>
      <c r="P9" s="13"/>
      <c r="Q9" s="13"/>
      <c r="R9" s="13"/>
      <c r="S9" s="13"/>
      <c r="T9" s="13"/>
      <c r="U9" s="13"/>
      <c r="V9" s="13"/>
      <c r="W9" s="13"/>
      <c r="X9" s="14"/>
      <c r="Y9" s="14"/>
      <c r="Z9" s="14"/>
      <c r="AA9" s="14"/>
      <c r="AB9" s="14"/>
      <c r="AC9" s="14"/>
      <c r="AD9" s="14"/>
      <c r="AE9" s="14"/>
    </row>
    <row r="10" spans="1:31">
      <c r="A10" s="15"/>
      <c r="B10" s="15"/>
      <c r="C10" s="15"/>
      <c r="D10" s="15"/>
      <c r="E10" s="15"/>
      <c r="F10" s="15"/>
      <c r="G10" s="15"/>
      <c r="H10" s="15"/>
      <c r="I10" s="15"/>
      <c r="J10" s="15"/>
      <c r="K10" s="15"/>
      <c r="L10" s="15"/>
      <c r="M10" s="15"/>
      <c r="N10" s="15"/>
      <c r="O10" s="15"/>
      <c r="P10" s="15"/>
      <c r="Q10" s="15"/>
      <c r="R10" s="15"/>
      <c r="S10" s="15"/>
      <c r="T10" s="15"/>
      <c r="U10" s="15"/>
      <c r="V10" s="15"/>
      <c r="W10" s="14"/>
      <c r="X10" s="14"/>
      <c r="Y10" s="14"/>
      <c r="Z10" s="14"/>
      <c r="AA10" s="14"/>
      <c r="AB10" s="14"/>
      <c r="AC10" s="14"/>
      <c r="AD10" s="14"/>
      <c r="AE10" s="14"/>
    </row>
  </sheetData>
  <mergeCells count="46">
    <mergeCell ref="A2:A4"/>
    <mergeCell ref="B2:C2"/>
    <mergeCell ref="D2:E2"/>
    <mergeCell ref="F2:G2"/>
    <mergeCell ref="H2:I2"/>
    <mergeCell ref="C3:D3"/>
    <mergeCell ref="E3:F3"/>
    <mergeCell ref="G3:H3"/>
    <mergeCell ref="I3:J3"/>
    <mergeCell ref="J2:K2"/>
    <mergeCell ref="AD2:AE2"/>
    <mergeCell ref="P2:Q2"/>
    <mergeCell ref="R2:S2"/>
    <mergeCell ref="T2:U2"/>
    <mergeCell ref="V2:W2"/>
    <mergeCell ref="X2:Y2"/>
    <mergeCell ref="Z2:AA2"/>
    <mergeCell ref="AB2:AC2"/>
    <mergeCell ref="L2:M2"/>
    <mergeCell ref="N2:O2"/>
    <mergeCell ref="W3:X3"/>
    <mergeCell ref="Y3:Z3"/>
    <mergeCell ref="AA3:AB3"/>
    <mergeCell ref="AC3:AD3"/>
    <mergeCell ref="K3:L3"/>
    <mergeCell ref="M3:N3"/>
    <mergeCell ref="O3:P3"/>
    <mergeCell ref="Q3:R3"/>
    <mergeCell ref="S3:T3"/>
    <mergeCell ref="U3:V3"/>
    <mergeCell ref="A1:AE1"/>
    <mergeCell ref="A7:A8"/>
    <mergeCell ref="S4:T4"/>
    <mergeCell ref="U4:V4"/>
    <mergeCell ref="W4:X4"/>
    <mergeCell ref="Y4:Z4"/>
    <mergeCell ref="AA4:AB4"/>
    <mergeCell ref="AC4:AD4"/>
    <mergeCell ref="C4:D4"/>
    <mergeCell ref="E4:F4"/>
    <mergeCell ref="G4:H4"/>
    <mergeCell ref="I4:J4"/>
    <mergeCell ref="K4:L4"/>
    <mergeCell ref="M4:N4"/>
    <mergeCell ref="O4:P4"/>
    <mergeCell ref="Q4:R4"/>
  </mergeCells>
  <phoneticPr fontId="2"/>
  <pageMargins left="0.7" right="0.7" top="0.75" bottom="0.75" header="0.3" footer="0.3"/>
  <pageSetup paperSize="9"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5F1DB-7925-43C7-B65B-9BA8FEA1698B}">
  <dimension ref="A1:F6"/>
  <sheetViews>
    <sheetView workbookViewId="0">
      <selection activeCell="F4" sqref="F4"/>
    </sheetView>
  </sheetViews>
  <sheetFormatPr defaultRowHeight="19.899999999999999"/>
  <sheetData>
    <row r="1" spans="1:6">
      <c r="D1" t="s">
        <v>141</v>
      </c>
      <c r="E1" t="s">
        <v>159</v>
      </c>
      <c r="F1" t="s">
        <v>163</v>
      </c>
    </row>
    <row r="2" spans="1:6">
      <c r="A2" t="s">
        <v>142</v>
      </c>
      <c r="D2" t="s">
        <v>125</v>
      </c>
      <c r="E2" t="s">
        <v>160</v>
      </c>
      <c r="F2" t="s">
        <v>164</v>
      </c>
    </row>
    <row r="3" spans="1:6">
      <c r="A3" t="s">
        <v>143</v>
      </c>
      <c r="D3" t="s">
        <v>127</v>
      </c>
      <c r="F3" t="s">
        <v>165</v>
      </c>
    </row>
    <row r="4" spans="1:6">
      <c r="A4" t="s">
        <v>144</v>
      </c>
      <c r="D4" t="s">
        <v>129</v>
      </c>
    </row>
    <row r="5" spans="1:6">
      <c r="D5" t="s">
        <v>130</v>
      </c>
    </row>
    <row r="6" spans="1:6">
      <c r="D6" t="s">
        <v>145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ボランティア枠</vt:lpstr>
      <vt:lpstr>参加申込書</vt:lpstr>
      <vt:lpstr>リスト内容</vt:lpstr>
      <vt:lpstr>大会当日　タイムスケジュール</vt:lpstr>
      <vt:lpstr>大会前日　タイムスケジュール (2)</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ユーザー</dc:creator>
  <cp:keywords/>
  <dc:description/>
  <cp:lastModifiedBy>拓哉 中島</cp:lastModifiedBy>
  <cp:revision/>
  <dcterms:created xsi:type="dcterms:W3CDTF">2018-08-10T04:57:22Z</dcterms:created>
  <dcterms:modified xsi:type="dcterms:W3CDTF">2025-02-26T09:00:48Z</dcterms:modified>
  <cp:category/>
  <cp:contentStatus/>
</cp:coreProperties>
</file>